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https://yaleedu-my.sharepoint.com/personal/kathryn_scelzo_yale_edu/Documents/Desktop/"/>
    </mc:Choice>
  </mc:AlternateContent>
  <xr:revisionPtr revIDLastSave="0" documentId="8_{C3296AAE-9B92-4176-B926-7476C99C31E4}" xr6:coauthVersionLast="47" xr6:coauthVersionMax="47" xr10:uidLastSave="{00000000-0000-0000-0000-000000000000}"/>
  <bookViews>
    <workbookView xWindow="-108" yWindow="-108" windowWidth="23256" windowHeight="12576" tabRatio="759" xr2:uid="{00000000-000D-0000-FFFF-FFFF00000000}"/>
  </bookViews>
  <sheets>
    <sheet name="Timeline for Expense Report" sheetId="8" r:id="rId1"/>
    <sheet name="Reconciliation" sheetId="6" r:id="rId2"/>
    <sheet name="Blank" sheetId="5" state="hidden" r:id="rId3"/>
    <sheet name="Month 1" sheetId="1" state="hidden" r:id="rId4"/>
    <sheet name="Month 2" sheetId="4" state="hidden" r:id="rId5"/>
    <sheet name="Cash_Gift Card Details" sheetId="2" r:id="rId6"/>
    <sheet name="Cash Details_optional" sheetId="10" r:id="rId7"/>
    <sheet name="Sheet1" sheetId="7"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9" i="10" l="1"/>
  <c r="I29" i="10"/>
  <c r="D29" i="10"/>
  <c r="N15" i="10"/>
  <c r="I15" i="10"/>
  <c r="D15" i="10"/>
  <c r="D25" i="2"/>
  <c r="D11" i="2"/>
  <c r="D12" i="2"/>
  <c r="D13" i="2"/>
  <c r="D14" i="2"/>
  <c r="D15" i="2"/>
  <c r="D16" i="2"/>
  <c r="D17" i="2"/>
  <c r="D18" i="2"/>
  <c r="D19" i="2"/>
  <c r="C5" i="2"/>
  <c r="C5" i="10"/>
  <c r="H18" i="6"/>
  <c r="I11" i="10"/>
  <c r="N34" i="10"/>
  <c r="I34" i="10"/>
  <c r="D34" i="10"/>
  <c r="N33" i="10"/>
  <c r="I33" i="10"/>
  <c r="D33" i="10"/>
  <c r="N32" i="10"/>
  <c r="I32" i="10"/>
  <c r="D32" i="10"/>
  <c r="N31" i="10"/>
  <c r="I31" i="10"/>
  <c r="D31" i="10"/>
  <c r="N30" i="10"/>
  <c r="I30" i="10"/>
  <c r="D30" i="10"/>
  <c r="N28" i="10"/>
  <c r="I28" i="10"/>
  <c r="D28" i="10"/>
  <c r="N27" i="10"/>
  <c r="I27" i="10"/>
  <c r="D27" i="10"/>
  <c r="N26" i="10"/>
  <c r="I26" i="10"/>
  <c r="D26" i="10"/>
  <c r="N25" i="10"/>
  <c r="I25" i="10"/>
  <c r="D25" i="10"/>
  <c r="N20" i="10"/>
  <c r="N19" i="10"/>
  <c r="N18" i="10"/>
  <c r="N17" i="10"/>
  <c r="N16" i="10"/>
  <c r="N14" i="10"/>
  <c r="N13" i="10"/>
  <c r="N12" i="10"/>
  <c r="N11" i="10"/>
  <c r="I20" i="10"/>
  <c r="I19" i="10"/>
  <c r="I18" i="10"/>
  <c r="I17" i="10"/>
  <c r="I16" i="10"/>
  <c r="I14" i="10"/>
  <c r="I13" i="10"/>
  <c r="I12" i="10"/>
  <c r="D20" i="10"/>
  <c r="D33" i="2"/>
  <c r="D19" i="10"/>
  <c r="D18" i="10"/>
  <c r="D17" i="10"/>
  <c r="D16" i="10"/>
  <c r="D14" i="10"/>
  <c r="D13" i="10"/>
  <c r="D12" i="10"/>
  <c r="D11" i="10"/>
  <c r="D21" i="10" l="1"/>
  <c r="N21" i="10"/>
  <c r="D35" i="10"/>
  <c r="I35" i="10"/>
  <c r="N35" i="10"/>
  <c r="I21" i="10"/>
  <c r="D37" i="10" l="1"/>
  <c r="D34" i="2" s="1"/>
  <c r="D67" i="2"/>
  <c r="D66" i="2"/>
  <c r="D65" i="2"/>
  <c r="D64" i="2"/>
  <c r="D63" i="2"/>
  <c r="D62" i="2"/>
  <c r="D61" i="2"/>
  <c r="D60" i="2"/>
  <c r="D59" i="2"/>
  <c r="D58" i="2"/>
  <c r="D57" i="2"/>
  <c r="D24" i="2"/>
  <c r="D26" i="2"/>
  <c r="D27" i="2"/>
  <c r="D28" i="2"/>
  <c r="D29" i="2"/>
  <c r="D30" i="2"/>
  <c r="D31" i="2"/>
  <c r="D32" i="2"/>
  <c r="H23" i="2" l="1"/>
  <c r="H56" i="2"/>
  <c r="D39" i="2" l="1"/>
  <c r="D40" i="2"/>
  <c r="D43" i="2"/>
  <c r="D44" i="2"/>
  <c r="D45" i="2"/>
  <c r="D46" i="2"/>
  <c r="D47" i="2"/>
  <c r="D48" i="2"/>
  <c r="D49" i="2"/>
  <c r="D50" i="2"/>
  <c r="D41" i="2"/>
  <c r="D42" i="2"/>
  <c r="D51" i="2"/>
  <c r="D52" i="2"/>
  <c r="D10" i="2"/>
  <c r="H38" i="2" l="1"/>
  <c r="H9" i="2"/>
  <c r="H35" i="2" s="1"/>
  <c r="H16" i="6" s="1"/>
  <c r="E9" i="8"/>
  <c r="E13" i="8"/>
  <c r="E11" i="8"/>
  <c r="H68" i="2" l="1"/>
  <c r="H25" i="4"/>
  <c r="H29" i="4" s="1"/>
  <c r="H29" i="1"/>
  <c r="H24" i="6" l="1"/>
  <c r="H29" i="6" s="1"/>
</calcChain>
</file>

<file path=xl/sharedStrings.xml><?xml version="1.0" encoding="utf-8"?>
<sst xmlns="http://schemas.openxmlformats.org/spreadsheetml/2006/main" count="241" uniqueCount="129">
  <si>
    <t>Date of Disbursement of Funds</t>
  </si>
  <si>
    <t>30 Day Expense Report</t>
  </si>
  <si>
    <t>60 Day Expense Report</t>
  </si>
  <si>
    <t>90 Day Expense Report</t>
  </si>
  <si>
    <t>MONTHLY STUDY PARTICIPANT FUND RECONCILIATION FORM</t>
  </si>
  <si>
    <t>Today's Date:</t>
  </si>
  <si>
    <t>Month of Reconciliation:</t>
  </si>
  <si>
    <t>Spend Authorization Number:</t>
  </si>
  <si>
    <t>Workday COA Charging Instructions:</t>
  </si>
  <si>
    <t>Principal Investigator Name:</t>
  </si>
  <si>
    <t>Custodian Name:</t>
  </si>
  <si>
    <t>Second Signature Name (optional):</t>
  </si>
  <si>
    <t>RECONCILIATION:</t>
  </si>
  <si>
    <t>(a)</t>
  </si>
  <si>
    <t>(b)</t>
  </si>
  <si>
    <t>(c)</t>
  </si>
  <si>
    <t>(d)</t>
  </si>
  <si>
    <t xml:space="preserve">Total Advance Balance: </t>
  </si>
  <si>
    <t>Spend Authorization Outstanding Balance per Workday:</t>
  </si>
  <si>
    <t>Variance Explanation:</t>
  </si>
  <si>
    <t>Custodian (Printed Name)</t>
  </si>
  <si>
    <t>Date</t>
  </si>
  <si>
    <t>DEPARTMENT OF PSYCHIATRY</t>
  </si>
  <si>
    <t>Name of Fund:</t>
  </si>
  <si>
    <t>PTAEO:</t>
  </si>
  <si>
    <t>PI Name:</t>
  </si>
  <si>
    <t>Second Signature Name:</t>
  </si>
  <si>
    <t>Prior month's ending balance (Per last month's reconciliation):</t>
  </si>
  <si>
    <t>Plus: New SPA's issued since last reconciliation:</t>
  </si>
  <si>
    <t>Less: SPR's submitted</t>
  </si>
  <si>
    <t>(</t>
  </si>
  <si>
    <t>)</t>
  </si>
  <si>
    <t xml:space="preserve">Total Reconciliation: </t>
  </si>
  <si>
    <t>Plus Cash on Hand:</t>
  </si>
  <si>
    <t>Plus Cash on Debit Card:</t>
  </si>
  <si>
    <t>Plus Cash out with Research Assistants:</t>
  </si>
  <si>
    <t>Plus: Outstanding study participant receipts</t>
  </si>
  <si>
    <t>(Cash that has been distributed to study participants, but receipts have not been added to an SPR yet)</t>
  </si>
  <si>
    <t xml:space="preserve">Total Cash Balance: </t>
  </si>
  <si>
    <t>Variance:</t>
  </si>
  <si>
    <t>Note:  Any variance must be explained and rectified immediately.  If there is any evidence of funds mismanagement it must be reported to your section administrator as soon as it is discovered.</t>
  </si>
  <si>
    <t>I have reconciled this PCard account:</t>
  </si>
  <si>
    <t>Custodian Printed Name</t>
  </si>
  <si>
    <t>Custodian Signature and Date</t>
  </si>
  <si>
    <t>I have reviewed the reconciliation of the PCard account and agree with the findings:</t>
  </si>
  <si>
    <t>PI / Second Signature Printed Name</t>
  </si>
  <si>
    <t>PI / Second Signature and Date</t>
  </si>
  <si>
    <t>The signed reconciliation form must be kept as part of the Custodian's files for periodic review by the Department or auditor.  Do not send to your business office unless requested to do so.</t>
  </si>
  <si>
    <t>Abstinence Linked Money Management</t>
  </si>
  <si>
    <t>1234567.1.A12345.034181.727001</t>
  </si>
  <si>
    <t>Adam Levine</t>
  </si>
  <si>
    <t>Tom Jones</t>
  </si>
  <si>
    <t>Blake Shelton</t>
  </si>
  <si>
    <r>
      <t xml:space="preserve">Prior month's ending balance (Per last month's reconciliation):   </t>
    </r>
    <r>
      <rPr>
        <sz val="12"/>
        <color theme="1"/>
        <rFont val="Wingdings 2"/>
        <family val="1"/>
        <charset val="2"/>
      </rPr>
      <t>u</t>
    </r>
  </si>
  <si>
    <t>Plus: Total SPA's issued since last reconciliation:</t>
  </si>
  <si>
    <t>Less: Outstanding study participant receipts</t>
  </si>
  <si>
    <r>
      <t xml:space="preserve">Total Reconciliation:  </t>
    </r>
    <r>
      <rPr>
        <sz val="12"/>
        <color theme="1"/>
        <rFont val="Wingdings 2"/>
        <family val="1"/>
        <charset val="2"/>
      </rPr>
      <t>u</t>
    </r>
  </si>
  <si>
    <t>Total Cash on Hand:</t>
  </si>
  <si>
    <t>The signed reconciliation form must be kept as part of the Custodian's files for periodic review by the Department or auditor.</t>
  </si>
  <si>
    <t>Denomination</t>
  </si>
  <si>
    <t>Count</t>
  </si>
  <si>
    <t>Total (Denomination *Count)</t>
  </si>
  <si>
    <t>Gift Card Name</t>
  </si>
  <si>
    <t>Amount</t>
  </si>
  <si>
    <t>Total (Amount * Count)</t>
  </si>
  <si>
    <t>Amazon</t>
  </si>
  <si>
    <t>Jill Researcher</t>
  </si>
  <si>
    <t>January</t>
  </si>
  <si>
    <t>February</t>
  </si>
  <si>
    <t>March</t>
  </si>
  <si>
    <t>April</t>
  </si>
  <si>
    <t>May</t>
  </si>
  <si>
    <t>June</t>
  </si>
  <si>
    <t>July</t>
  </si>
  <si>
    <t>August</t>
  </si>
  <si>
    <t>September</t>
  </si>
  <si>
    <t>October</t>
  </si>
  <si>
    <t>November</t>
  </si>
  <si>
    <t>December</t>
  </si>
  <si>
    <t>Cash and Coins On Hand in Safe</t>
  </si>
  <si>
    <t>Cash and Coins Out With Research Staff</t>
  </si>
  <si>
    <t>Name of individual who has cash</t>
  </si>
  <si>
    <t>Gift Card Listing on Hand in Safe</t>
  </si>
  <si>
    <t xml:space="preserve"> Safe Total</t>
  </si>
  <si>
    <t>Cash Grand Total</t>
  </si>
  <si>
    <t>Safe Total</t>
  </si>
  <si>
    <t>Gift Card Listing Out with Research Staff</t>
  </si>
  <si>
    <t>Name of individual who has gift card</t>
  </si>
  <si>
    <t>Gift Card Grand Total</t>
  </si>
  <si>
    <t>"Pending" Total</t>
  </si>
  <si>
    <t>"Pending"Total</t>
  </si>
  <si>
    <t xml:space="preserve">Total </t>
  </si>
  <si>
    <t>Name #1</t>
  </si>
  <si>
    <t>Name #2</t>
  </si>
  <si>
    <t>Name #3</t>
  </si>
  <si>
    <t>Grand Total Cash Out with Research Assistants</t>
  </si>
  <si>
    <t>Form 3417 FR.03</t>
  </si>
  <si>
    <t>Monthly Reconciliation Form</t>
  </si>
  <si>
    <t>Please use this checklist to determine when an expense report needs to be filed.  Additional reports may be filed ahead of these dates.</t>
  </si>
  <si>
    <t>Input updated date here; other dates will populate.</t>
  </si>
  <si>
    <r>
      <rPr>
        <b/>
        <i/>
        <sz val="10"/>
        <color theme="1"/>
        <rFont val="Arial"/>
        <family val="2"/>
      </rPr>
      <t>Note</t>
    </r>
    <r>
      <rPr>
        <b/>
        <sz val="10"/>
        <color theme="1"/>
        <rFont val="Arial"/>
        <family val="2"/>
      </rPr>
      <t>:</t>
    </r>
    <r>
      <rPr>
        <b/>
        <i/>
        <sz val="10"/>
        <color theme="1"/>
        <rFont val="Arial"/>
        <family val="2"/>
      </rPr>
      <t xml:space="preserve"> </t>
    </r>
    <r>
      <rPr>
        <sz val="10"/>
        <color theme="1"/>
        <rFont val="Arial"/>
        <family val="2"/>
      </rPr>
      <t>Green Cells - Locked/Auto Populated</t>
    </r>
  </si>
  <si>
    <t>Please note that at the 90 Day mark, unless an exception by the Controller's Office has been granted, the Spend Authorization should be closed.  If the study will last longer than 90 days, after closing the spend authorization, you will need to create a new one.</t>
  </si>
  <si>
    <t>Section II: Reconciliation</t>
  </si>
  <si>
    <r>
      <rPr>
        <b/>
        <i/>
        <sz val="10"/>
        <color theme="1"/>
        <rFont val="Arial"/>
        <family val="2"/>
      </rPr>
      <t>Note</t>
    </r>
    <r>
      <rPr>
        <b/>
        <sz val="10"/>
        <color theme="1"/>
        <rFont val="Arial"/>
        <family val="2"/>
      </rPr>
      <t xml:space="preserve">: </t>
    </r>
    <r>
      <rPr>
        <sz val="10"/>
        <color theme="1"/>
        <rFont val="Arial"/>
        <family val="2"/>
      </rPr>
      <t>Green Cells - Locked/Auto Populated</t>
    </r>
  </si>
  <si>
    <r>
      <rPr>
        <b/>
        <sz val="10"/>
        <color theme="1"/>
        <rFont val="Arial"/>
        <family val="2"/>
      </rPr>
      <t xml:space="preserve">Balance on Debit Card </t>
    </r>
    <r>
      <rPr>
        <i/>
        <sz val="10"/>
        <color theme="1"/>
        <rFont val="Arial"/>
        <family val="2"/>
      </rPr>
      <t>(if applicable)</t>
    </r>
    <r>
      <rPr>
        <b/>
        <sz val="10"/>
        <color theme="1"/>
        <rFont val="Arial"/>
        <family val="2"/>
      </rPr>
      <t>:</t>
    </r>
  </si>
  <si>
    <r>
      <rPr>
        <b/>
        <sz val="10"/>
        <color theme="1"/>
        <rFont val="Arial"/>
        <family val="2"/>
      </rPr>
      <t xml:space="preserve">Outstanding study participant receipts </t>
    </r>
    <r>
      <rPr>
        <i/>
        <sz val="10"/>
        <color theme="1"/>
        <rFont val="Arial"/>
        <family val="2"/>
      </rPr>
      <t>(cash that has been distributed to study participants, but receipts have not been processed on an ER yet)</t>
    </r>
    <r>
      <rPr>
        <b/>
        <sz val="10"/>
        <color theme="1"/>
        <rFont val="Arial"/>
        <family val="2"/>
      </rPr>
      <t>:</t>
    </r>
  </si>
  <si>
    <r>
      <t xml:space="preserve">Cash and coins on hand or out with research assistants. </t>
    </r>
    <r>
      <rPr>
        <i/>
        <sz val="10"/>
        <color theme="1"/>
        <rFont val="Arial"/>
        <family val="2"/>
      </rPr>
      <t>(Number will pull from the Cash_Gift Card Details Tab.)</t>
    </r>
    <r>
      <rPr>
        <b/>
        <sz val="10"/>
        <color theme="1"/>
        <rFont val="Arial"/>
        <family val="2"/>
      </rPr>
      <t>:</t>
    </r>
  </si>
  <si>
    <r>
      <t>Variance</t>
    </r>
    <r>
      <rPr>
        <sz val="10"/>
        <color theme="1"/>
        <rFont val="Arial"/>
        <family val="2"/>
      </rPr>
      <t xml:space="preserve"> </t>
    </r>
    <r>
      <rPr>
        <i/>
        <sz val="10"/>
        <color theme="1"/>
        <rFont val="Arial"/>
        <family val="2"/>
      </rPr>
      <t>(should be $0.00, see Note below)</t>
    </r>
    <r>
      <rPr>
        <b/>
        <sz val="10"/>
        <color theme="1"/>
        <rFont val="Arial"/>
        <family val="2"/>
      </rPr>
      <t>:</t>
    </r>
  </si>
  <si>
    <r>
      <rPr>
        <b/>
        <i/>
        <sz val="10"/>
        <rFont val="Arial"/>
        <family val="2"/>
      </rPr>
      <t>Note</t>
    </r>
    <r>
      <rPr>
        <b/>
        <sz val="10"/>
        <rFont val="Arial"/>
        <family val="2"/>
      </rPr>
      <t>:</t>
    </r>
    <r>
      <rPr>
        <sz val="10"/>
        <rFont val="Arial"/>
        <family val="2"/>
      </rPr>
      <t xml:space="preserve">  Any variance must be explained and rectified immediately.  The Variance Explanation should include resolution and timing of resolution. If there is any evidence of funds mismanagement it must be reported to your business office as soon as it is discovered.</t>
    </r>
  </si>
  <si>
    <t>Section I: Study Information</t>
  </si>
  <si>
    <t>Section III: Affirmations</t>
  </si>
  <si>
    <t>I have reconciled this Advance account.</t>
  </si>
  <si>
    <t>I have reviewed the reconciliation of the Study Participant account and agree with the findings.</t>
  </si>
  <si>
    <r>
      <t>PI / Second Reviewer Printed Name</t>
    </r>
    <r>
      <rPr>
        <i/>
        <sz val="10"/>
        <rFont val="Arial"/>
        <family val="2"/>
      </rPr>
      <t xml:space="preserve"> (optional)</t>
    </r>
  </si>
  <si>
    <t>The signed reconciliation form must be kept as part of the Custodian's files for periodic review by the Department or auditor.  Even if no activity in current month, please recount cash/cards to ensure nothing has been misplaced in the last 30 days.  Do not send to your business office unless requested to do so.</t>
  </si>
  <si>
    <r>
      <t>Grand Total from detail sheet</t>
    </r>
    <r>
      <rPr>
        <i/>
        <sz val="10"/>
        <color theme="1"/>
        <rFont val="Arial"/>
        <family val="2"/>
      </rPr>
      <t xml:space="preserve"> (if using)</t>
    </r>
  </si>
  <si>
    <t>Total
(Denomination * Count)</t>
  </si>
  <si>
    <r>
      <rPr>
        <b/>
        <i/>
        <sz val="10"/>
        <color rgb="FF000000"/>
        <rFont val="Arial"/>
        <family val="2"/>
      </rPr>
      <t>Note</t>
    </r>
    <r>
      <rPr>
        <b/>
        <sz val="10"/>
        <color rgb="FF000000"/>
        <rFont val="Arial"/>
        <family val="2"/>
      </rPr>
      <t xml:space="preserve">: </t>
    </r>
    <r>
      <rPr>
        <sz val="10"/>
        <color rgb="FF000000"/>
        <rFont val="Arial"/>
        <family val="2"/>
      </rPr>
      <t>If the study the gift cards are for is no longer active, please inform your business office immediately for a timely resolution.</t>
    </r>
  </si>
  <si>
    <r>
      <rPr>
        <b/>
        <i/>
        <sz val="10"/>
        <color theme="1"/>
        <rFont val="Arial"/>
        <family val="2"/>
      </rPr>
      <t>Note</t>
    </r>
    <r>
      <rPr>
        <b/>
        <sz val="10"/>
        <color theme="1"/>
        <rFont val="Arial"/>
        <family val="2"/>
      </rPr>
      <t>:</t>
    </r>
    <r>
      <rPr>
        <sz val="10"/>
        <color theme="1"/>
        <rFont val="Arial"/>
        <family val="2"/>
      </rPr>
      <t xml:space="preserve"> Green Cells - Locked/Auto Populated</t>
    </r>
  </si>
  <si>
    <t>Name #4</t>
  </si>
  <si>
    <t>Research Assistant</t>
  </si>
  <si>
    <t>Name #5</t>
  </si>
  <si>
    <t>Name #6</t>
  </si>
  <si>
    <t>(e) = sum(a to d)</t>
  </si>
  <si>
    <t>(f)</t>
  </si>
  <si>
    <t>(g) = (e) - (f)</t>
  </si>
  <si>
    <r>
      <rPr>
        <b/>
        <i/>
        <sz val="10"/>
        <color rgb="FF000000"/>
        <rFont val="Arial"/>
        <family val="2"/>
      </rPr>
      <t>Note</t>
    </r>
    <r>
      <rPr>
        <b/>
        <sz val="10"/>
        <color rgb="FF000000"/>
        <rFont val="Arial"/>
        <family val="2"/>
      </rPr>
      <t>:</t>
    </r>
    <r>
      <rPr>
        <sz val="10"/>
        <color rgb="FF000000"/>
        <rFont val="Arial"/>
        <family val="2"/>
      </rPr>
      <t xml:space="preserve"> Custodian can view their current Spend Authorization balances in Workday by clicking Expenses &gt; View &gt; Spend Authorizations.  Find the Spend Authorization Number you have entered on row</t>
    </r>
    <r>
      <rPr>
        <sz val="10"/>
        <rFont val="Arial"/>
        <family val="2"/>
      </rPr>
      <t xml:space="preserve"> 8 </t>
    </r>
    <r>
      <rPr>
        <sz val="10"/>
        <color rgb="FF000000"/>
        <rFont val="Arial"/>
        <family val="2"/>
      </rPr>
      <t>above and enter the corresponding amount from the column titled "Spend Authorization Remaining Balance".</t>
    </r>
  </si>
  <si>
    <r>
      <t xml:space="preserve">Gift Cards on hand or out with research assistants.  </t>
    </r>
    <r>
      <rPr>
        <i/>
        <sz val="10"/>
        <color theme="1"/>
        <rFont val="Arial"/>
        <family val="2"/>
      </rPr>
      <t>(Number will pull from the Cash_Gift Card Details Tab.)</t>
    </r>
    <r>
      <rPr>
        <b/>
        <sz val="10"/>
        <color theme="1"/>
        <rFont val="Arial"/>
        <family val="2"/>
      </rPr>
      <t>:</t>
    </r>
  </si>
  <si>
    <t>Revised 2/08/2024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</si>
</sst>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43" formatCode="_(* #,##0.00_);_(* \(#,##0.00\);_(* &quot;-&quot;??_);_(@_)"/>
    <numFmt numFmtId="164" formatCode="mm/dd/yyyy;@"/>
  </numFmts>
  <fonts count="30">
    <font>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0"/>
      <color theme="1"/>
      <name val="Calibri"/>
      <family val="2"/>
      <scheme val="minor"/>
    </font>
    <font>
      <b/>
      <sz val="14"/>
      <color theme="1"/>
      <name val="Calibri"/>
      <family val="2"/>
      <scheme val="minor"/>
    </font>
    <font>
      <sz val="12"/>
      <color theme="1"/>
      <name val="Wingdings 2"/>
      <family val="1"/>
      <charset val="2"/>
    </font>
    <font>
      <sz val="14"/>
      <color theme="1"/>
      <name val="Calibri"/>
      <family val="2"/>
      <scheme val="minor"/>
    </font>
    <font>
      <u/>
      <sz val="12"/>
      <color theme="1"/>
      <name val="Calibri"/>
      <family val="2"/>
      <scheme val="minor"/>
    </font>
    <font>
      <sz val="8"/>
      <name val="Calibri"/>
      <family val="2"/>
      <scheme val="minor"/>
    </font>
    <font>
      <sz val="11"/>
      <color theme="1"/>
      <name val="Calibri"/>
      <family val="2"/>
      <scheme val="minor"/>
    </font>
    <font>
      <sz val="10"/>
      <name val="Geneva"/>
      <charset val="1"/>
    </font>
    <font>
      <b/>
      <sz val="12"/>
      <name val="Calibri"/>
      <family val="2"/>
      <scheme val="minor"/>
    </font>
    <font>
      <sz val="11"/>
      <color theme="1"/>
      <name val="Arial"/>
      <family val="2"/>
    </font>
    <font>
      <sz val="10"/>
      <color theme="1"/>
      <name val="Arial"/>
      <family val="2"/>
    </font>
    <font>
      <b/>
      <sz val="10"/>
      <color theme="1"/>
      <name val="Arial"/>
      <family val="2"/>
    </font>
    <font>
      <b/>
      <i/>
      <sz val="10"/>
      <color theme="1"/>
      <name val="Arial"/>
      <family val="2"/>
    </font>
    <font>
      <sz val="10"/>
      <name val="Arial"/>
      <family val="2"/>
    </font>
    <font>
      <sz val="12"/>
      <color theme="1"/>
      <name val="Arial"/>
      <family val="2"/>
    </font>
    <font>
      <u/>
      <sz val="10"/>
      <color theme="1"/>
      <name val="Arial"/>
      <family val="2"/>
    </font>
    <font>
      <b/>
      <sz val="12"/>
      <color theme="1"/>
      <name val="Arial"/>
      <family val="2"/>
    </font>
    <font>
      <sz val="8"/>
      <color theme="1"/>
      <name val="Arial"/>
      <family val="2"/>
    </font>
    <font>
      <i/>
      <sz val="10"/>
      <color theme="1"/>
      <name val="Arial"/>
      <family val="2"/>
    </font>
    <font>
      <sz val="10"/>
      <color rgb="FF000000"/>
      <name val="Arial"/>
      <family val="2"/>
    </font>
    <font>
      <sz val="14"/>
      <name val="Arial"/>
      <family val="2"/>
    </font>
    <font>
      <b/>
      <sz val="10"/>
      <name val="Arial"/>
      <family val="2"/>
    </font>
    <font>
      <b/>
      <i/>
      <sz val="10"/>
      <color rgb="FF000000"/>
      <name val="Arial"/>
      <family val="2"/>
    </font>
    <font>
      <b/>
      <sz val="10"/>
      <color rgb="FF000000"/>
      <name val="Arial"/>
      <family val="2"/>
    </font>
    <font>
      <b/>
      <i/>
      <sz val="10"/>
      <name val="Arial"/>
      <family val="2"/>
    </font>
    <font>
      <i/>
      <sz val="10"/>
      <name val="Arial"/>
      <family val="2"/>
    </font>
  </fonts>
  <fills count="9">
    <fill>
      <patternFill patternType="none"/>
    </fill>
    <fill>
      <patternFill patternType="gray125"/>
    </fill>
    <fill>
      <patternFill patternType="solid">
        <fgColor theme="6" tint="0.59999389629810485"/>
        <bgColor indexed="64"/>
      </patternFill>
    </fill>
    <fill>
      <patternFill patternType="solid">
        <fgColor rgb="FFFFFFCC"/>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rgb="FF000000"/>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auto="1"/>
      </left>
      <right/>
      <top style="thin">
        <color indexed="64"/>
      </top>
      <bottom style="thin">
        <color indexed="64"/>
      </bottom>
      <diagonal/>
    </border>
    <border>
      <left style="medium">
        <color auto="1"/>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auto="1"/>
      </left>
      <right style="thin">
        <color indexed="64"/>
      </right>
      <top/>
      <bottom style="thin">
        <color indexed="64"/>
      </bottom>
      <diagonal/>
    </border>
    <border>
      <left style="medium">
        <color auto="1"/>
      </left>
      <right/>
      <top style="thin">
        <color indexed="64"/>
      </top>
      <bottom/>
      <diagonal/>
    </border>
    <border>
      <left style="medium">
        <color auto="1"/>
      </left>
      <right/>
      <top style="thin">
        <color indexed="64"/>
      </top>
      <bottom style="double">
        <color indexed="64"/>
      </bottom>
      <diagonal/>
    </border>
  </borders>
  <cellStyleXfs count="5">
    <xf numFmtId="0" fontId="0" fillId="0" borderId="0"/>
    <xf numFmtId="43" fontId="10" fillId="0" borderId="0" applyFont="0" applyFill="0" applyBorder="0" applyAlignment="0" applyProtection="0"/>
    <xf numFmtId="0" fontId="11" fillId="0" borderId="0"/>
    <xf numFmtId="43" fontId="11" fillId="0" borderId="0" applyFont="0" applyFill="0" applyBorder="0" applyAlignment="0" applyProtection="0"/>
    <xf numFmtId="44" fontId="11" fillId="0" borderId="0" applyFont="0" applyFill="0" applyBorder="0" applyAlignment="0" applyProtection="0"/>
  </cellStyleXfs>
  <cellXfs count="265">
    <xf numFmtId="0" fontId="0" fillId="0" borderId="0" xfId="0"/>
    <xf numFmtId="0" fontId="1" fillId="0" borderId="0" xfId="0" applyFont="1"/>
    <xf numFmtId="0" fontId="2" fillId="0" borderId="0" xfId="0" applyFont="1"/>
    <xf numFmtId="0" fontId="3" fillId="0" borderId="0" xfId="0" applyFont="1" applyAlignment="1">
      <alignment horizontal="left" wrapText="1"/>
    </xf>
    <xf numFmtId="0" fontId="2" fillId="0" borderId="1" xfId="0" applyFont="1" applyBorder="1"/>
    <xf numFmtId="0" fontId="2" fillId="0" borderId="0" xfId="0" applyFont="1" applyAlignment="1">
      <alignment horizontal="left" wrapText="1"/>
    </xf>
    <xf numFmtId="0" fontId="0" fillId="0" borderId="3" xfId="0" applyBorder="1"/>
    <xf numFmtId="0" fontId="1" fillId="0" borderId="4" xfId="0" applyFont="1" applyBorder="1"/>
    <xf numFmtId="0" fontId="0" fillId="0" borderId="5" xfId="0" applyBorder="1"/>
    <xf numFmtId="0" fontId="0" fillId="0" borderId="6" xfId="0" applyBorder="1"/>
    <xf numFmtId="0" fontId="0" fillId="0" borderId="7" xfId="0" applyBorder="1"/>
    <xf numFmtId="0" fontId="2" fillId="0" borderId="7" xfId="0" applyFont="1" applyBorder="1"/>
    <xf numFmtId="0" fontId="3" fillId="0" borderId="7" xfId="0" applyFont="1" applyBorder="1" applyAlignment="1">
      <alignment wrapText="1"/>
    </xf>
    <xf numFmtId="0" fontId="0" fillId="0" borderId="8" xfId="0" applyBorder="1"/>
    <xf numFmtId="0" fontId="2" fillId="0" borderId="9" xfId="0" applyFont="1" applyBorder="1"/>
    <xf numFmtId="0" fontId="0" fillId="0" borderId="9" xfId="0" applyBorder="1"/>
    <xf numFmtId="0" fontId="2" fillId="0" borderId="10" xfId="0" applyFont="1" applyBorder="1"/>
    <xf numFmtId="0" fontId="3" fillId="0" borderId="0" xfId="0" applyFont="1"/>
    <xf numFmtId="0" fontId="2" fillId="0" borderId="0" xfId="0" applyFont="1" applyAlignment="1">
      <alignment vertical="top"/>
    </xf>
    <xf numFmtId="0" fontId="5" fillId="0" borderId="0" xfId="0" applyFont="1" applyAlignment="1">
      <alignment horizontal="center"/>
    </xf>
    <xf numFmtId="37" fontId="2" fillId="0" borderId="0" xfId="0" applyNumberFormat="1" applyFont="1"/>
    <xf numFmtId="0" fontId="4" fillId="0" borderId="0" xfId="0" applyFont="1"/>
    <xf numFmtId="37" fontId="2" fillId="0" borderId="0" xfId="0" applyNumberFormat="1" applyFont="1" applyAlignment="1">
      <alignment horizontal="center"/>
    </xf>
    <xf numFmtId="0" fontId="7" fillId="0" borderId="0" xfId="0" applyFont="1"/>
    <xf numFmtId="37" fontId="7" fillId="0" borderId="0" xfId="0" quotePrefix="1" applyNumberFormat="1" applyFont="1" applyAlignment="1">
      <alignment horizontal="center"/>
    </xf>
    <xf numFmtId="164" fontId="2" fillId="0" borderId="1" xfId="0" applyNumberFormat="1" applyFont="1" applyBorder="1"/>
    <xf numFmtId="0" fontId="8" fillId="0" borderId="1" xfId="0" applyFont="1" applyBorder="1"/>
    <xf numFmtId="0" fontId="2" fillId="0" borderId="2" xfId="0" applyFont="1" applyBorder="1"/>
    <xf numFmtId="7" fontId="2" fillId="0" borderId="0" xfId="0" applyNumberFormat="1" applyFont="1"/>
    <xf numFmtId="39" fontId="2" fillId="0" borderId="0" xfId="0" applyNumberFormat="1" applyFont="1"/>
    <xf numFmtId="39" fontId="2" fillId="0" borderId="0" xfId="0" applyNumberFormat="1" applyFont="1" applyAlignment="1">
      <alignment horizontal="center"/>
    </xf>
    <xf numFmtId="0" fontId="0" fillId="0" borderId="0" xfId="0" applyProtection="1">
      <protection locked="0"/>
    </xf>
    <xf numFmtId="0" fontId="0" fillId="0" borderId="3" xfId="0" applyBorder="1" applyProtection="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0" fontId="12" fillId="0" borderId="0" xfId="2" applyFont="1"/>
    <xf numFmtId="0" fontId="0" fillId="4" borderId="3" xfId="0" applyFill="1" applyBorder="1" applyProtection="1">
      <protection locked="0"/>
    </xf>
    <xf numFmtId="0" fontId="0" fillId="4" borderId="4" xfId="0" applyFill="1" applyBorder="1" applyProtection="1">
      <protection locked="0"/>
    </xf>
    <xf numFmtId="0" fontId="15" fillId="4" borderId="4" xfId="0" applyFont="1" applyFill="1" applyBorder="1" applyProtection="1">
      <protection locked="0"/>
    </xf>
    <xf numFmtId="0" fontId="0" fillId="4" borderId="5" xfId="0" applyFill="1" applyBorder="1" applyProtection="1">
      <protection locked="0"/>
    </xf>
    <xf numFmtId="0" fontId="0" fillId="4" borderId="6" xfId="0" applyFill="1" applyBorder="1" applyProtection="1">
      <protection locked="0"/>
    </xf>
    <xf numFmtId="0" fontId="0" fillId="4" borderId="0" xfId="0" applyFill="1" applyProtection="1">
      <protection locked="0"/>
    </xf>
    <xf numFmtId="0" fontId="15" fillId="4" borderId="0" xfId="0" applyFont="1" applyFill="1" applyProtection="1">
      <protection locked="0"/>
    </xf>
    <xf numFmtId="0" fontId="0" fillId="4" borderId="7" xfId="0" applyFill="1" applyBorder="1" applyProtection="1">
      <protection locked="0"/>
    </xf>
    <xf numFmtId="0" fontId="0" fillId="4" borderId="8" xfId="0" applyFill="1" applyBorder="1" applyProtection="1">
      <protection locked="0"/>
    </xf>
    <xf numFmtId="0" fontId="0" fillId="4" borderId="9" xfId="0" applyFill="1" applyBorder="1" applyProtection="1">
      <protection locked="0"/>
    </xf>
    <xf numFmtId="0" fontId="16" fillId="4" borderId="9" xfId="0" applyFont="1" applyFill="1" applyBorder="1" applyProtection="1">
      <protection locked="0"/>
    </xf>
    <xf numFmtId="0" fontId="0" fillId="4" borderId="10" xfId="0" applyFill="1" applyBorder="1" applyProtection="1">
      <protection locked="0"/>
    </xf>
    <xf numFmtId="0" fontId="14" fillId="4" borderId="6" xfId="0" applyFont="1" applyFill="1" applyBorder="1" applyProtection="1">
      <protection locked="0"/>
    </xf>
    <xf numFmtId="0" fontId="14" fillId="4" borderId="0" xfId="0" applyFont="1" applyFill="1" applyProtection="1">
      <protection locked="0"/>
    </xf>
    <xf numFmtId="0" fontId="14" fillId="4" borderId="7" xfId="0" applyFont="1" applyFill="1" applyBorder="1" applyProtection="1">
      <protection locked="0"/>
    </xf>
    <xf numFmtId="14" fontId="17" fillId="3" borderId="0" xfId="0" applyNumberFormat="1" applyFont="1" applyFill="1" applyProtection="1">
      <protection locked="0"/>
    </xf>
    <xf numFmtId="0" fontId="14" fillId="4" borderId="7" xfId="0" applyFont="1" applyFill="1" applyBorder="1" applyAlignment="1" applyProtection="1">
      <alignment horizontal="center" wrapText="1"/>
      <protection locked="0"/>
    </xf>
    <xf numFmtId="0" fontId="14" fillId="0" borderId="0" xfId="0" applyFont="1" applyProtection="1">
      <protection locked="0"/>
    </xf>
    <xf numFmtId="14" fontId="14" fillId="4" borderId="0" xfId="0" applyNumberFormat="1" applyFont="1" applyFill="1"/>
    <xf numFmtId="0" fontId="5" fillId="0" borderId="4" xfId="0" applyFont="1" applyBorder="1" applyAlignment="1" applyProtection="1">
      <alignment horizontal="center"/>
      <protection locked="0"/>
    </xf>
    <xf numFmtId="0" fontId="2" fillId="0" borderId="5" xfId="0" applyFont="1" applyBorder="1" applyProtection="1">
      <protection locked="0"/>
    </xf>
    <xf numFmtId="0" fontId="15" fillId="4" borderId="9" xfId="0" applyFont="1" applyFill="1" applyBorder="1" applyProtection="1">
      <protection locked="0"/>
    </xf>
    <xf numFmtId="0" fontId="19" fillId="4" borderId="0" xfId="0" applyFont="1" applyFill="1" applyProtection="1">
      <protection locked="0"/>
    </xf>
    <xf numFmtId="0" fontId="15" fillId="6" borderId="32" xfId="0" applyFont="1" applyFill="1" applyBorder="1" applyProtection="1">
      <protection locked="0"/>
    </xf>
    <xf numFmtId="0" fontId="15" fillId="6" borderId="15" xfId="0" applyFont="1" applyFill="1" applyBorder="1" applyProtection="1">
      <protection locked="0"/>
    </xf>
    <xf numFmtId="0" fontId="25" fillId="6" borderId="32" xfId="0" applyFont="1" applyFill="1" applyBorder="1" applyProtection="1">
      <protection locked="0"/>
    </xf>
    <xf numFmtId="0" fontId="13" fillId="4" borderId="6" xfId="0" applyFont="1" applyFill="1" applyBorder="1" applyProtection="1">
      <protection locked="0"/>
    </xf>
    <xf numFmtId="0" fontId="13" fillId="4" borderId="8" xfId="0" applyFont="1" applyFill="1" applyBorder="1" applyProtection="1">
      <protection locked="0"/>
    </xf>
    <xf numFmtId="0" fontId="17" fillId="4" borderId="0" xfId="0" applyFont="1" applyFill="1" applyProtection="1">
      <protection locked="0"/>
    </xf>
    <xf numFmtId="0" fontId="13" fillId="4" borderId="7" xfId="0" applyFont="1" applyFill="1" applyBorder="1" applyProtection="1">
      <protection locked="0"/>
    </xf>
    <xf numFmtId="39" fontId="18" fillId="4" borderId="0" xfId="0" applyNumberFormat="1" applyFont="1" applyFill="1" applyAlignment="1" applyProtection="1">
      <alignment horizontal="center"/>
      <protection locked="0"/>
    </xf>
    <xf numFmtId="37" fontId="21" fillId="4" borderId="0" xfId="0" quotePrefix="1" applyNumberFormat="1" applyFont="1" applyFill="1" applyAlignment="1" applyProtection="1">
      <alignment horizontal="center" wrapText="1"/>
      <protection locked="0"/>
    </xf>
    <xf numFmtId="0" fontId="18" fillId="4" borderId="7" xfId="0" applyFont="1" applyFill="1" applyBorder="1" applyProtection="1">
      <protection locked="0"/>
    </xf>
    <xf numFmtId="37" fontId="21" fillId="4" borderId="0" xfId="0" applyNumberFormat="1" applyFont="1" applyFill="1" applyAlignment="1" applyProtection="1">
      <alignment horizontal="center" wrapText="1"/>
      <protection locked="0"/>
    </xf>
    <xf numFmtId="39" fontId="18" fillId="4" borderId="0" xfId="0" applyNumberFormat="1" applyFont="1" applyFill="1" applyProtection="1">
      <protection locked="0"/>
    </xf>
    <xf numFmtId="37" fontId="21" fillId="4" borderId="0" xfId="0" quotePrefix="1" applyNumberFormat="1" applyFont="1" applyFill="1" applyAlignment="1" applyProtection="1">
      <alignment horizontal="center"/>
      <protection locked="0"/>
    </xf>
    <xf numFmtId="0" fontId="20" fillId="4" borderId="7" xfId="0" applyFont="1" applyFill="1" applyBorder="1" applyAlignment="1" applyProtection="1">
      <alignment wrapText="1"/>
      <protection locked="0"/>
    </xf>
    <xf numFmtId="0" fontId="13" fillId="4" borderId="9" xfId="0" applyFont="1" applyFill="1" applyBorder="1" applyProtection="1">
      <protection locked="0"/>
    </xf>
    <xf numFmtId="0" fontId="18" fillId="4" borderId="10" xfId="0" applyFont="1" applyFill="1" applyBorder="1" applyProtection="1">
      <protection locked="0"/>
    </xf>
    <xf numFmtId="39" fontId="14" fillId="4" borderId="0" xfId="0" applyNumberFormat="1" applyFont="1" applyFill="1" applyAlignment="1" applyProtection="1">
      <alignment horizontal="center"/>
      <protection locked="0"/>
    </xf>
    <xf numFmtId="39" fontId="14" fillId="4" borderId="0" xfId="0" applyNumberFormat="1" applyFont="1" applyFill="1" applyProtection="1">
      <protection locked="0"/>
    </xf>
    <xf numFmtId="0" fontId="14" fillId="4" borderId="9" xfId="0" applyFont="1" applyFill="1" applyBorder="1" applyProtection="1">
      <protection locked="0"/>
    </xf>
    <xf numFmtId="0" fontId="15" fillId="4" borderId="0" xfId="0" applyFont="1" applyFill="1" applyAlignment="1" applyProtection="1">
      <alignment horizontal="left" vertical="center"/>
      <protection locked="0"/>
    </xf>
    <xf numFmtId="39" fontId="14" fillId="4" borderId="0" xfId="0" applyNumberFormat="1" applyFont="1" applyFill="1" applyAlignment="1">
      <alignment horizontal="center"/>
    </xf>
    <xf numFmtId="0" fontId="18" fillId="4" borderId="0" xfId="0" applyFont="1" applyFill="1" applyAlignment="1" applyProtection="1">
      <alignment horizontal="left" wrapText="1"/>
      <protection locked="0"/>
    </xf>
    <xf numFmtId="0" fontId="13" fillId="4" borderId="0" xfId="0" applyFont="1" applyFill="1" applyProtection="1">
      <protection locked="0"/>
    </xf>
    <xf numFmtId="0" fontId="18" fillId="4" borderId="0" xfId="0" applyFont="1" applyFill="1" applyProtection="1">
      <protection locked="0"/>
    </xf>
    <xf numFmtId="0" fontId="15" fillId="4" borderId="9" xfId="0" applyFont="1" applyFill="1" applyBorder="1" applyAlignment="1" applyProtection="1">
      <alignment horizontal="left" wrapText="1"/>
      <protection locked="0"/>
    </xf>
    <xf numFmtId="0" fontId="20" fillId="4" borderId="9" xfId="0" applyFont="1" applyFill="1" applyBorder="1" applyAlignment="1" applyProtection="1">
      <alignment horizontal="left" wrapText="1"/>
      <protection locked="0"/>
    </xf>
    <xf numFmtId="0" fontId="13" fillId="4" borderId="10" xfId="0" applyFont="1" applyFill="1" applyBorder="1" applyProtection="1">
      <protection locked="0"/>
    </xf>
    <xf numFmtId="0" fontId="14" fillId="4" borderId="0" xfId="0" applyFont="1" applyFill="1" applyAlignment="1" applyProtection="1">
      <alignment vertical="top"/>
      <protection locked="0"/>
    </xf>
    <xf numFmtId="0" fontId="14" fillId="4" borderId="0" xfId="0" applyFont="1" applyFill="1" applyAlignment="1" applyProtection="1">
      <alignment horizontal="center" wrapText="1"/>
      <protection locked="0"/>
    </xf>
    <xf numFmtId="0" fontId="14" fillId="0" borderId="7" xfId="0" applyFont="1" applyBorder="1" applyProtection="1">
      <protection locked="0"/>
    </xf>
    <xf numFmtId="43" fontId="14" fillId="0" borderId="0" xfId="1" applyFont="1" applyBorder="1" applyProtection="1">
      <protection locked="0"/>
    </xf>
    <xf numFmtId="0" fontId="14" fillId="0" borderId="0" xfId="0" applyFont="1" applyAlignment="1" applyProtection="1">
      <alignment wrapText="1"/>
      <protection locked="0"/>
    </xf>
    <xf numFmtId="43" fontId="15" fillId="2" borderId="14" xfId="1" applyFont="1" applyFill="1" applyBorder="1" applyAlignment="1">
      <alignment horizontal="center" wrapText="1"/>
    </xf>
    <xf numFmtId="0" fontId="14" fillId="0" borderId="7" xfId="0" applyFont="1" applyBorder="1" applyAlignment="1" applyProtection="1">
      <alignment horizontal="center" wrapText="1"/>
      <protection locked="0"/>
    </xf>
    <xf numFmtId="43" fontId="14" fillId="3" borderId="14" xfId="1" applyFont="1" applyFill="1" applyBorder="1" applyProtection="1">
      <protection locked="0"/>
    </xf>
    <xf numFmtId="43" fontId="14" fillId="2" borderId="14" xfId="1" applyFont="1" applyFill="1" applyBorder="1"/>
    <xf numFmtId="2" fontId="14" fillId="0" borderId="14" xfId="0" applyNumberFormat="1" applyFont="1" applyBorder="1" applyProtection="1">
      <protection locked="0"/>
    </xf>
    <xf numFmtId="2" fontId="14" fillId="3" borderId="14" xfId="0" applyNumberFormat="1" applyFont="1" applyFill="1" applyBorder="1" applyProtection="1">
      <protection locked="0"/>
    </xf>
    <xf numFmtId="43" fontId="14" fillId="0" borderId="14" xfId="1" applyFont="1" applyFill="1" applyBorder="1" applyProtection="1">
      <protection locked="0"/>
    </xf>
    <xf numFmtId="43" fontId="15" fillId="2" borderId="14" xfId="1" applyFont="1" applyFill="1" applyBorder="1" applyAlignment="1" applyProtection="1">
      <alignment horizontal="center" wrapText="1"/>
    </xf>
    <xf numFmtId="0" fontId="14" fillId="0" borderId="7" xfId="0" applyFont="1" applyBorder="1" applyAlignment="1" applyProtection="1">
      <alignment horizontal="center"/>
      <protection locked="0"/>
    </xf>
    <xf numFmtId="0" fontId="22" fillId="0" borderId="37" xfId="0" applyFont="1" applyBorder="1" applyProtection="1">
      <protection locked="0"/>
    </xf>
    <xf numFmtId="43" fontId="22" fillId="0" borderId="14" xfId="1" applyFont="1" applyFill="1" applyBorder="1" applyProtection="1">
      <protection locked="0"/>
    </xf>
    <xf numFmtId="43" fontId="14" fillId="0" borderId="14" xfId="1" applyFont="1" applyFill="1" applyBorder="1"/>
    <xf numFmtId="0" fontId="14" fillId="3" borderId="37" xfId="0" applyFont="1" applyFill="1" applyBorder="1" applyProtection="1">
      <protection locked="0"/>
    </xf>
    <xf numFmtId="0" fontId="14" fillId="3" borderId="14" xfId="0" applyFont="1" applyFill="1" applyBorder="1" applyProtection="1">
      <protection locked="0"/>
    </xf>
    <xf numFmtId="0" fontId="14" fillId="4" borderId="4" xfId="0" applyFont="1" applyFill="1" applyBorder="1" applyProtection="1">
      <protection locked="0"/>
    </xf>
    <xf numFmtId="0" fontId="14" fillId="4" borderId="5" xfId="0" applyFont="1" applyFill="1" applyBorder="1" applyProtection="1">
      <protection locked="0"/>
    </xf>
    <xf numFmtId="0" fontId="14" fillId="4" borderId="10" xfId="0" applyFont="1" applyFill="1" applyBorder="1" applyProtection="1">
      <protection locked="0"/>
    </xf>
    <xf numFmtId="0" fontId="25" fillId="4" borderId="0" xfId="2" applyFont="1" applyFill="1"/>
    <xf numFmtId="0" fontId="25" fillId="4" borderId="7" xfId="2" applyFont="1" applyFill="1" applyBorder="1"/>
    <xf numFmtId="43" fontId="14" fillId="4" borderId="0" xfId="1" applyFont="1" applyFill="1" applyBorder="1" applyProtection="1">
      <protection locked="0"/>
    </xf>
    <xf numFmtId="43" fontId="14" fillId="4" borderId="6" xfId="1" applyFont="1" applyFill="1" applyBorder="1" applyAlignment="1" applyProtection="1">
      <alignment horizontal="center"/>
    </xf>
    <xf numFmtId="43" fontId="14" fillId="4" borderId="0" xfId="1" applyFont="1" applyFill="1" applyBorder="1" applyAlignment="1" applyProtection="1">
      <alignment horizontal="center"/>
    </xf>
    <xf numFmtId="43" fontId="14" fillId="4" borderId="0" xfId="1" applyFont="1" applyFill="1" applyBorder="1"/>
    <xf numFmtId="2" fontId="14" fillId="4" borderId="0" xfId="0" applyNumberFormat="1" applyFont="1" applyFill="1" applyProtection="1">
      <protection locked="0"/>
    </xf>
    <xf numFmtId="0" fontId="14" fillId="4" borderId="0" xfId="0" applyFont="1" applyFill="1" applyAlignment="1" applyProtection="1">
      <alignment horizontal="center"/>
      <protection locked="0"/>
    </xf>
    <xf numFmtId="0" fontId="14" fillId="4" borderId="8" xfId="0" applyFont="1" applyFill="1" applyBorder="1" applyProtection="1">
      <protection locked="0"/>
    </xf>
    <xf numFmtId="0" fontId="15" fillId="7" borderId="14" xfId="0" applyFont="1" applyFill="1" applyBorder="1" applyAlignment="1" applyProtection="1">
      <alignment horizontal="center" wrapText="1"/>
      <protection locked="0"/>
    </xf>
    <xf numFmtId="0" fontId="15" fillId="6" borderId="14" xfId="0" applyFont="1" applyFill="1" applyBorder="1" applyAlignment="1" applyProtection="1">
      <alignment horizontal="center" wrapText="1"/>
      <protection locked="0"/>
    </xf>
    <xf numFmtId="0" fontId="15" fillId="7" borderId="37" xfId="0" applyFont="1" applyFill="1" applyBorder="1" applyAlignment="1" applyProtection="1">
      <alignment horizontal="center"/>
      <protection locked="0"/>
    </xf>
    <xf numFmtId="0" fontId="15" fillId="7" borderId="14" xfId="0" applyFont="1" applyFill="1" applyBorder="1" applyAlignment="1" applyProtection="1">
      <alignment horizontal="center"/>
      <protection locked="0"/>
    </xf>
    <xf numFmtId="0" fontId="15" fillId="6" borderId="14" xfId="0" applyFont="1" applyFill="1" applyBorder="1" applyAlignment="1" applyProtection="1">
      <alignment horizontal="center"/>
      <protection locked="0"/>
    </xf>
    <xf numFmtId="0" fontId="22" fillId="4" borderId="37" xfId="0" applyFont="1" applyFill="1" applyBorder="1" applyProtection="1">
      <protection locked="0"/>
    </xf>
    <xf numFmtId="43" fontId="22" fillId="4" borderId="14" xfId="1" applyFont="1" applyFill="1" applyBorder="1" applyProtection="1">
      <protection locked="0"/>
    </xf>
    <xf numFmtId="43" fontId="14" fillId="4" borderId="14" xfId="1" applyFont="1" applyFill="1" applyBorder="1"/>
    <xf numFmtId="0" fontId="22" fillId="4" borderId="14" xfId="0" applyFont="1" applyFill="1" applyBorder="1" applyProtection="1">
      <protection locked="0"/>
    </xf>
    <xf numFmtId="43" fontId="14" fillId="3" borderId="27" xfId="1" applyFont="1" applyFill="1" applyBorder="1" applyProtection="1">
      <protection locked="0"/>
    </xf>
    <xf numFmtId="43" fontId="14" fillId="2" borderId="27" xfId="1" applyFont="1" applyFill="1" applyBorder="1"/>
    <xf numFmtId="43" fontId="15" fillId="2" borderId="31" xfId="1" applyFont="1" applyFill="1" applyBorder="1" applyProtection="1">
      <protection locked="0"/>
    </xf>
    <xf numFmtId="43" fontId="15" fillId="2" borderId="31" xfId="1" applyFont="1" applyFill="1" applyBorder="1"/>
    <xf numFmtId="0" fontId="15" fillId="6" borderId="24" xfId="0" applyFont="1" applyFill="1" applyBorder="1" applyAlignment="1" applyProtection="1">
      <alignment horizontal="center" wrapText="1"/>
      <protection locked="0"/>
    </xf>
    <xf numFmtId="0" fontId="15" fillId="4" borderId="6" xfId="0" applyFont="1" applyFill="1" applyBorder="1" applyAlignment="1" applyProtection="1">
      <alignment vertical="center"/>
      <protection locked="0"/>
    </xf>
    <xf numFmtId="0" fontId="15" fillId="4" borderId="0" xfId="0" applyFont="1" applyFill="1" applyAlignment="1" applyProtection="1">
      <alignment vertical="center"/>
      <protection locked="0"/>
    </xf>
    <xf numFmtId="14" fontId="14" fillId="2" borderId="0" xfId="0" applyNumberFormat="1" applyFont="1" applyFill="1"/>
    <xf numFmtId="43" fontId="14" fillId="2" borderId="13" xfId="0" applyNumberFormat="1" applyFont="1" applyFill="1" applyBorder="1"/>
    <xf numFmtId="14" fontId="14" fillId="2" borderId="6" xfId="0" applyNumberFormat="1" applyFont="1" applyFill="1" applyBorder="1" applyAlignment="1">
      <alignment horizontal="left"/>
    </xf>
    <xf numFmtId="14" fontId="14" fillId="2" borderId="0" xfId="0" applyNumberFormat="1" applyFont="1" applyFill="1" applyAlignment="1">
      <alignment horizontal="left"/>
    </xf>
    <xf numFmtId="0" fontId="14" fillId="7" borderId="3" xfId="0" applyFont="1" applyFill="1" applyBorder="1" applyAlignment="1" applyProtection="1">
      <alignment horizontal="left" vertical="center" wrapText="1"/>
      <protection locked="0"/>
    </xf>
    <xf numFmtId="0" fontId="14" fillId="7" borderId="4" xfId="0" applyFont="1" applyFill="1" applyBorder="1" applyAlignment="1" applyProtection="1">
      <alignment horizontal="left" vertical="center" wrapText="1"/>
      <protection locked="0"/>
    </xf>
    <xf numFmtId="0" fontId="14" fillId="7" borderId="5" xfId="0" applyFont="1" applyFill="1" applyBorder="1" applyAlignment="1" applyProtection="1">
      <alignment horizontal="left" vertical="center" wrapText="1"/>
      <protection locked="0"/>
    </xf>
    <xf numFmtId="0" fontId="14" fillId="7" borderId="6" xfId="0" applyFont="1" applyFill="1" applyBorder="1" applyAlignment="1" applyProtection="1">
      <alignment horizontal="left" vertical="center" wrapText="1"/>
      <protection locked="0"/>
    </xf>
    <xf numFmtId="0" fontId="14" fillId="7" borderId="0" xfId="0" applyFont="1" applyFill="1" applyAlignment="1" applyProtection="1">
      <alignment horizontal="left" vertical="center" wrapText="1"/>
      <protection locked="0"/>
    </xf>
    <xf numFmtId="0" fontId="14" fillId="7" borderId="7" xfId="0" applyFont="1" applyFill="1" applyBorder="1" applyAlignment="1" applyProtection="1">
      <alignment horizontal="left" vertical="center" wrapText="1"/>
      <protection locked="0"/>
    </xf>
    <xf numFmtId="0" fontId="14" fillId="7" borderId="8" xfId="0" applyFont="1" applyFill="1" applyBorder="1" applyAlignment="1" applyProtection="1">
      <alignment horizontal="left" vertical="center" wrapText="1"/>
      <protection locked="0"/>
    </xf>
    <xf numFmtId="0" fontId="14" fillId="7" borderId="9" xfId="0" applyFont="1" applyFill="1" applyBorder="1" applyAlignment="1" applyProtection="1">
      <alignment horizontal="left" vertical="center" wrapText="1"/>
      <protection locked="0"/>
    </xf>
    <xf numFmtId="0" fontId="14" fillId="7" borderId="10" xfId="0" applyFont="1" applyFill="1" applyBorder="1" applyAlignment="1" applyProtection="1">
      <alignment horizontal="left" vertical="center" wrapText="1"/>
      <protection locked="0"/>
    </xf>
    <xf numFmtId="0" fontId="15" fillId="4" borderId="6" xfId="0" applyFont="1" applyFill="1" applyBorder="1" applyAlignment="1" applyProtection="1">
      <alignment horizontal="left" wrapText="1"/>
      <protection locked="0"/>
    </xf>
    <xf numFmtId="0" fontId="1" fillId="4" borderId="0" xfId="0" applyFont="1" applyFill="1" applyAlignment="1" applyProtection="1">
      <alignment horizontal="left" wrapText="1"/>
      <protection locked="0"/>
    </xf>
    <xf numFmtId="0" fontId="1" fillId="4" borderId="7" xfId="0" applyFont="1" applyFill="1" applyBorder="1" applyAlignment="1" applyProtection="1">
      <alignment horizontal="left" wrapText="1"/>
      <protection locked="0"/>
    </xf>
    <xf numFmtId="0" fontId="14" fillId="4" borderId="6" xfId="0" applyFont="1" applyFill="1" applyBorder="1" applyAlignment="1" applyProtection="1">
      <alignment horizontal="left"/>
      <protection locked="0"/>
    </xf>
    <xf numFmtId="0" fontId="14" fillId="4" borderId="0" xfId="0" applyFont="1" applyFill="1" applyAlignment="1" applyProtection="1">
      <alignment horizontal="left"/>
      <protection locked="0"/>
    </xf>
    <xf numFmtId="0" fontId="14" fillId="4" borderId="0" xfId="0" applyFont="1" applyFill="1" applyAlignment="1" applyProtection="1">
      <alignment horizontal="center" wrapText="1"/>
      <protection locked="0"/>
    </xf>
    <xf numFmtId="0" fontId="14" fillId="4" borderId="7" xfId="0" applyFont="1" applyFill="1" applyBorder="1" applyAlignment="1" applyProtection="1">
      <alignment horizontal="center" wrapText="1"/>
      <protection locked="0"/>
    </xf>
    <xf numFmtId="0" fontId="14" fillId="3" borderId="1" xfId="0" applyFont="1" applyFill="1" applyBorder="1" applyAlignment="1" applyProtection="1">
      <alignment horizontal="left"/>
      <protection locked="0"/>
    </xf>
    <xf numFmtId="0" fontId="15" fillId="7" borderId="21" xfId="0" applyFont="1" applyFill="1" applyBorder="1" applyAlignment="1" applyProtection="1">
      <alignment horizontal="left" wrapText="1"/>
      <protection locked="0"/>
    </xf>
    <xf numFmtId="0" fontId="15" fillId="7" borderId="22" xfId="0" applyFont="1" applyFill="1" applyBorder="1" applyAlignment="1" applyProtection="1">
      <alignment horizontal="left" wrapText="1"/>
      <protection locked="0"/>
    </xf>
    <xf numFmtId="0" fontId="15" fillId="7" borderId="33" xfId="0" applyFont="1" applyFill="1" applyBorder="1" applyAlignment="1" applyProtection="1">
      <alignment horizontal="left" wrapText="1"/>
      <protection locked="0"/>
    </xf>
    <xf numFmtId="39" fontId="14" fillId="2" borderId="1" xfId="0" applyNumberFormat="1" applyFont="1" applyFill="1" applyBorder="1" applyAlignment="1">
      <alignment horizontal="center"/>
    </xf>
    <xf numFmtId="39" fontId="14" fillId="3" borderId="1" xfId="0" applyNumberFormat="1" applyFont="1" applyFill="1" applyBorder="1" applyAlignment="1" applyProtection="1">
      <alignment horizontal="center"/>
      <protection locked="0"/>
    </xf>
    <xf numFmtId="0" fontId="17" fillId="7" borderId="34" xfId="0" applyFont="1" applyFill="1" applyBorder="1" applyAlignment="1" applyProtection="1">
      <alignment horizontal="left" vertical="center" wrapText="1"/>
      <protection locked="0"/>
    </xf>
    <xf numFmtId="0" fontId="24" fillId="7" borderId="4" xfId="0" applyFont="1" applyFill="1" applyBorder="1" applyAlignment="1" applyProtection="1">
      <alignment horizontal="left" vertical="center" wrapText="1"/>
      <protection locked="0"/>
    </xf>
    <xf numFmtId="0" fontId="24" fillId="7" borderId="35" xfId="0" applyFont="1" applyFill="1" applyBorder="1" applyAlignment="1" applyProtection="1">
      <alignment horizontal="left" vertical="center" wrapText="1"/>
      <protection locked="0"/>
    </xf>
    <xf numFmtId="0" fontId="24" fillId="7" borderId="19" xfId="0" applyFont="1" applyFill="1" applyBorder="1" applyAlignment="1" applyProtection="1">
      <alignment horizontal="left" vertical="center" wrapText="1"/>
      <protection locked="0"/>
    </xf>
    <xf numFmtId="0" fontId="24" fillId="7" borderId="1" xfId="0" applyFont="1" applyFill="1" applyBorder="1" applyAlignment="1" applyProtection="1">
      <alignment horizontal="left" vertical="center" wrapText="1"/>
      <protection locked="0"/>
    </xf>
    <xf numFmtId="0" fontId="24" fillId="7" borderId="20" xfId="0" applyFont="1" applyFill="1" applyBorder="1" applyAlignment="1" applyProtection="1">
      <alignment horizontal="left" vertical="center" wrapText="1"/>
      <protection locked="0"/>
    </xf>
    <xf numFmtId="0" fontId="15" fillId="6" borderId="32" xfId="0" applyFont="1" applyFill="1" applyBorder="1" applyAlignment="1" applyProtection="1">
      <alignment horizontal="left" vertical="center" wrapText="1"/>
      <protection locked="0"/>
    </xf>
    <xf numFmtId="0" fontId="15" fillId="6" borderId="2" xfId="0" applyFont="1" applyFill="1" applyBorder="1" applyAlignment="1" applyProtection="1">
      <alignment horizontal="left" vertical="center" wrapText="1"/>
      <protection locked="0"/>
    </xf>
    <xf numFmtId="0" fontId="15" fillId="6" borderId="15" xfId="0" applyFont="1" applyFill="1" applyBorder="1" applyAlignment="1" applyProtection="1">
      <alignment horizontal="left" vertical="center" wrapText="1"/>
      <protection locked="0"/>
    </xf>
    <xf numFmtId="0" fontId="14" fillId="6" borderId="32" xfId="0" applyFont="1" applyFill="1" applyBorder="1" applyAlignment="1" applyProtection="1">
      <alignment horizontal="left" vertical="center"/>
      <protection locked="0"/>
    </xf>
    <xf numFmtId="0" fontId="14" fillId="6" borderId="2" xfId="0" applyFont="1" applyFill="1" applyBorder="1" applyAlignment="1" applyProtection="1">
      <alignment horizontal="left" vertical="center"/>
      <protection locked="0"/>
    </xf>
    <xf numFmtId="0" fontId="14" fillId="6" borderId="15" xfId="0" applyFont="1" applyFill="1" applyBorder="1" applyAlignment="1" applyProtection="1">
      <alignment horizontal="left" vertical="center"/>
      <protection locked="0"/>
    </xf>
    <xf numFmtId="0" fontId="15" fillId="6" borderId="32" xfId="0" applyFont="1" applyFill="1" applyBorder="1" applyAlignment="1" applyProtection="1">
      <alignment horizontal="center" vertical="center"/>
      <protection locked="0"/>
    </xf>
    <xf numFmtId="0" fontId="15" fillId="6" borderId="15" xfId="0" applyFont="1" applyFill="1" applyBorder="1" applyAlignment="1" applyProtection="1">
      <alignment horizontal="center" vertical="center"/>
      <protection locked="0"/>
    </xf>
    <xf numFmtId="0" fontId="15" fillId="5" borderId="11" xfId="0" applyFont="1" applyFill="1" applyBorder="1" applyAlignment="1" applyProtection="1">
      <alignment horizontal="center"/>
      <protection locked="0"/>
    </xf>
    <xf numFmtId="0" fontId="15" fillId="5" borderId="12" xfId="0" applyFont="1" applyFill="1" applyBorder="1" applyAlignment="1" applyProtection="1">
      <alignment horizontal="center"/>
      <protection locked="0"/>
    </xf>
    <xf numFmtId="0" fontId="15" fillId="5" borderId="13" xfId="0" applyFont="1" applyFill="1" applyBorder="1" applyAlignment="1" applyProtection="1">
      <alignment horizontal="center"/>
      <protection locked="0"/>
    </xf>
    <xf numFmtId="0" fontId="5" fillId="0" borderId="4" xfId="0" applyFont="1" applyBorder="1" applyAlignment="1" applyProtection="1">
      <alignment horizontal="center"/>
      <protection locked="0"/>
    </xf>
    <xf numFmtId="164" fontId="14" fillId="3" borderId="32" xfId="0" applyNumberFormat="1" applyFont="1" applyFill="1" applyBorder="1" applyAlignment="1" applyProtection="1">
      <alignment horizontal="left"/>
      <protection locked="0"/>
    </xf>
    <xf numFmtId="164" fontId="14" fillId="3" borderId="2" xfId="0" applyNumberFormat="1" applyFont="1" applyFill="1" applyBorder="1" applyAlignment="1" applyProtection="1">
      <alignment horizontal="left"/>
      <protection locked="0"/>
    </xf>
    <xf numFmtId="164" fontId="14" fillId="3" borderId="15" xfId="0" applyNumberFormat="1" applyFont="1" applyFill="1" applyBorder="1" applyAlignment="1" applyProtection="1">
      <alignment horizontal="left"/>
      <protection locked="0"/>
    </xf>
    <xf numFmtId="0" fontId="14" fillId="3" borderId="32" xfId="0" applyFont="1" applyFill="1" applyBorder="1" applyAlignment="1" applyProtection="1">
      <alignment horizontal="left"/>
      <protection locked="0"/>
    </xf>
    <xf numFmtId="0" fontId="14" fillId="3" borderId="2" xfId="0" applyFont="1" applyFill="1" applyBorder="1" applyAlignment="1" applyProtection="1">
      <alignment horizontal="left"/>
      <protection locked="0"/>
    </xf>
    <xf numFmtId="0" fontId="14" fillId="3" borderId="15" xfId="0" applyFont="1" applyFill="1" applyBorder="1" applyAlignment="1" applyProtection="1">
      <alignment horizontal="left"/>
      <protection locked="0"/>
    </xf>
    <xf numFmtId="0" fontId="14" fillId="3" borderId="32" xfId="0" applyFont="1" applyFill="1" applyBorder="1" applyAlignment="1" applyProtection="1">
      <alignment horizontal="center"/>
      <protection locked="0"/>
    </xf>
    <xf numFmtId="0" fontId="14" fillId="3" borderId="2" xfId="0" applyFont="1" applyFill="1" applyBorder="1" applyAlignment="1" applyProtection="1">
      <alignment horizontal="center"/>
      <protection locked="0"/>
    </xf>
    <xf numFmtId="0" fontId="14" fillId="3" borderId="15" xfId="0" applyFont="1" applyFill="1" applyBorder="1" applyAlignment="1" applyProtection="1">
      <alignment horizontal="center"/>
      <protection locked="0"/>
    </xf>
    <xf numFmtId="0" fontId="15" fillId="5" borderId="4" xfId="0" applyFont="1" applyFill="1" applyBorder="1" applyAlignment="1" applyProtection="1">
      <alignment horizontal="center"/>
      <protection locked="0"/>
    </xf>
    <xf numFmtId="0" fontId="15" fillId="6" borderId="32" xfId="0" applyFont="1" applyFill="1" applyBorder="1" applyAlignment="1" applyProtection="1">
      <alignment horizontal="left"/>
      <protection locked="0"/>
    </xf>
    <xf numFmtId="0" fontId="15" fillId="6" borderId="15" xfId="0" applyFont="1" applyFill="1" applyBorder="1" applyAlignment="1" applyProtection="1">
      <alignment horizontal="left"/>
      <protection locked="0"/>
    </xf>
    <xf numFmtId="0" fontId="23" fillId="4" borderId="0" xfId="0" applyFont="1" applyFill="1" applyAlignment="1" applyProtection="1">
      <alignment vertical="center" wrapText="1"/>
      <protection locked="0"/>
    </xf>
    <xf numFmtId="0" fontId="17" fillId="4" borderId="0" xfId="0" applyFont="1" applyFill="1" applyAlignment="1" applyProtection="1">
      <alignment vertical="center" wrapText="1"/>
      <protection locked="0"/>
    </xf>
    <xf numFmtId="0" fontId="14" fillId="3" borderId="8" xfId="0" applyFont="1" applyFill="1" applyBorder="1" applyAlignment="1" applyProtection="1">
      <alignment horizontal="left"/>
      <protection locked="0"/>
    </xf>
    <xf numFmtId="0" fontId="14" fillId="3" borderId="9" xfId="0" applyFont="1" applyFill="1" applyBorder="1" applyAlignment="1" applyProtection="1">
      <alignment horizontal="left"/>
      <protection locked="0"/>
    </xf>
    <xf numFmtId="0" fontId="14" fillId="3" borderId="12" xfId="0" applyFont="1" applyFill="1" applyBorder="1" applyAlignment="1" applyProtection="1">
      <alignment horizontal="left"/>
      <protection locked="0"/>
    </xf>
    <xf numFmtId="0" fontId="14" fillId="3" borderId="13" xfId="0" applyFont="1" applyFill="1" applyBorder="1" applyAlignment="1" applyProtection="1">
      <alignment horizontal="left"/>
      <protection locked="0"/>
    </xf>
    <xf numFmtId="0" fontId="14" fillId="2" borderId="4" xfId="0" applyFont="1" applyFill="1" applyBorder="1" applyAlignment="1">
      <alignment horizontal="left" vertical="center" wrapText="1"/>
    </xf>
    <xf numFmtId="0" fontId="15" fillId="6" borderId="32" xfId="0" applyFont="1" applyFill="1" applyBorder="1" applyAlignment="1" applyProtection="1">
      <alignment horizontal="left" vertical="center"/>
      <protection locked="0"/>
    </xf>
    <xf numFmtId="0" fontId="15" fillId="6" borderId="2" xfId="0" applyFont="1" applyFill="1" applyBorder="1" applyAlignment="1" applyProtection="1">
      <alignment horizontal="left" vertical="center"/>
      <protection locked="0"/>
    </xf>
    <xf numFmtId="0" fontId="15" fillId="6" borderId="15" xfId="0" applyFont="1" applyFill="1" applyBorder="1" applyAlignment="1" applyProtection="1">
      <alignment horizontal="left" vertical="center"/>
      <protection locked="0"/>
    </xf>
    <xf numFmtId="0" fontId="25" fillId="6" borderId="32" xfId="0" applyFont="1" applyFill="1" applyBorder="1" applyAlignment="1" applyProtection="1">
      <alignment horizontal="left" vertical="center"/>
      <protection locked="0"/>
    </xf>
    <xf numFmtId="0" fontId="25" fillId="6" borderId="2" xfId="0" applyFont="1" applyFill="1" applyBorder="1" applyAlignment="1" applyProtection="1">
      <alignment horizontal="left" vertical="center"/>
      <protection locked="0"/>
    </xf>
    <xf numFmtId="0" fontId="25" fillId="6" borderId="15" xfId="0" applyFont="1" applyFill="1" applyBorder="1" applyAlignment="1" applyProtection="1">
      <alignment horizontal="left" vertical="center"/>
      <protection locked="0"/>
    </xf>
    <xf numFmtId="0" fontId="14" fillId="6" borderId="32" xfId="0" applyFont="1" applyFill="1" applyBorder="1" applyAlignment="1" applyProtection="1">
      <alignment horizontal="left" vertical="center" wrapText="1"/>
      <protection locked="0"/>
    </xf>
    <xf numFmtId="0" fontId="14" fillId="6" borderId="2" xfId="0" applyFont="1" applyFill="1" applyBorder="1" applyAlignment="1" applyProtection="1">
      <alignment horizontal="left" vertical="center" wrapText="1"/>
      <protection locked="0"/>
    </xf>
    <xf numFmtId="0" fontId="14" fillId="6" borderId="15" xfId="0" applyFont="1" applyFill="1" applyBorder="1" applyAlignment="1" applyProtection="1">
      <alignment horizontal="left" vertical="center" wrapText="1"/>
      <protection locked="0"/>
    </xf>
    <xf numFmtId="0" fontId="3" fillId="0" borderId="0" xfId="0" applyFont="1" applyAlignment="1">
      <alignment horizontal="left" wrapText="1"/>
    </xf>
    <xf numFmtId="0" fontId="5" fillId="0" borderId="0" xfId="0" applyFont="1" applyAlignment="1">
      <alignment horizontal="center"/>
    </xf>
    <xf numFmtId="7" fontId="2" fillId="0" borderId="1" xfId="0" applyNumberFormat="1" applyFont="1" applyBorder="1" applyAlignment="1">
      <alignment horizontal="center"/>
    </xf>
    <xf numFmtId="39" fontId="2" fillId="0" borderId="1" xfId="0" quotePrefix="1" applyNumberFormat="1" applyFont="1" applyBorder="1" applyAlignment="1">
      <alignment horizontal="center"/>
    </xf>
    <xf numFmtId="39" fontId="2" fillId="0" borderId="1" xfId="0" applyNumberFormat="1" applyFont="1" applyBorder="1" applyAlignment="1">
      <alignment horizontal="center"/>
    </xf>
    <xf numFmtId="0" fontId="1" fillId="0" borderId="0" xfId="0" applyFont="1" applyAlignment="1">
      <alignment wrapText="1"/>
    </xf>
    <xf numFmtId="0" fontId="2" fillId="0" borderId="0" xfId="0" applyFont="1" applyAlignment="1">
      <alignment horizontal="left" wrapText="1"/>
    </xf>
    <xf numFmtId="43" fontId="15" fillId="7" borderId="37" xfId="1" applyFont="1" applyFill="1" applyBorder="1" applyAlignment="1" applyProtection="1">
      <alignment horizontal="center" wrapText="1"/>
    </xf>
    <xf numFmtId="43" fontId="15" fillId="7" borderId="14" xfId="1" applyFont="1" applyFill="1" applyBorder="1" applyAlignment="1" applyProtection="1">
      <alignment horizontal="center" wrapText="1"/>
    </xf>
    <xf numFmtId="43" fontId="14" fillId="2" borderId="37" xfId="1" applyFont="1" applyFill="1" applyBorder="1" applyAlignment="1" applyProtection="1">
      <alignment horizontal="center"/>
    </xf>
    <xf numFmtId="43" fontId="14" fillId="2" borderId="14" xfId="1" applyFont="1" applyFill="1" applyBorder="1" applyAlignment="1" applyProtection="1">
      <alignment horizontal="center"/>
    </xf>
    <xf numFmtId="0" fontId="15" fillId="6" borderId="37" xfId="0" applyFont="1" applyFill="1" applyBorder="1" applyAlignment="1" applyProtection="1">
      <alignment horizontal="center" vertical="center"/>
      <protection locked="0"/>
    </xf>
    <xf numFmtId="0" fontId="15" fillId="6" borderId="14" xfId="0" applyFont="1" applyFill="1" applyBorder="1" applyAlignment="1" applyProtection="1">
      <alignment horizontal="center" vertical="center"/>
      <protection locked="0"/>
    </xf>
    <xf numFmtId="43" fontId="14" fillId="2" borderId="37" xfId="1" applyFont="1" applyFill="1" applyBorder="1" applyAlignment="1" applyProtection="1">
      <alignment horizontal="left"/>
    </xf>
    <xf numFmtId="43" fontId="14" fillId="2" borderId="14" xfId="1" applyFont="1" applyFill="1" applyBorder="1" applyAlignment="1" applyProtection="1">
      <alignment horizontal="left"/>
    </xf>
    <xf numFmtId="0" fontId="17" fillId="2" borderId="21" xfId="2" applyFont="1" applyFill="1" applyBorder="1" applyAlignment="1">
      <alignment horizontal="right"/>
    </xf>
    <xf numFmtId="0" fontId="17" fillId="2" borderId="22" xfId="2" applyFont="1" applyFill="1" applyBorder="1" applyAlignment="1">
      <alignment horizontal="right"/>
    </xf>
    <xf numFmtId="0" fontId="17" fillId="2" borderId="23" xfId="2" applyFont="1" applyFill="1" applyBorder="1" applyAlignment="1">
      <alignment horizontal="right"/>
    </xf>
    <xf numFmtId="0" fontId="25" fillId="6" borderId="17" xfId="2" applyFont="1" applyFill="1" applyBorder="1"/>
    <xf numFmtId="0" fontId="25" fillId="6" borderId="18" xfId="2" applyFont="1" applyFill="1" applyBorder="1"/>
    <xf numFmtId="0" fontId="15" fillId="7" borderId="37" xfId="0" applyFont="1" applyFill="1" applyBorder="1" applyAlignment="1" applyProtection="1">
      <alignment horizontal="center" wrapText="1"/>
      <protection locked="0"/>
    </xf>
    <xf numFmtId="0" fontId="15" fillId="7" borderId="14" xfId="0" applyFont="1" applyFill="1" applyBorder="1" applyAlignment="1" applyProtection="1">
      <alignment horizontal="center" wrapText="1"/>
      <protection locked="0"/>
    </xf>
    <xf numFmtId="0" fontId="15" fillId="8" borderId="27" xfId="0" applyFont="1" applyFill="1" applyBorder="1" applyAlignment="1" applyProtection="1">
      <alignment horizontal="left" wrapText="1"/>
      <protection locked="0"/>
    </xf>
    <xf numFmtId="0" fontId="15" fillId="8" borderId="38" xfId="0" applyFont="1" applyFill="1" applyBorder="1" applyAlignment="1" applyProtection="1">
      <alignment horizontal="left" wrapText="1"/>
      <protection locked="0"/>
    </xf>
    <xf numFmtId="0" fontId="15" fillId="8" borderId="24" xfId="0" applyFont="1" applyFill="1" applyBorder="1" applyAlignment="1" applyProtection="1">
      <alignment horizontal="left" wrapText="1"/>
      <protection locked="0"/>
    </xf>
    <xf numFmtId="0" fontId="27" fillId="7" borderId="39" xfId="0" applyFont="1" applyFill="1" applyBorder="1" applyAlignment="1" applyProtection="1">
      <alignment horizontal="center" vertical="center"/>
      <protection locked="0"/>
    </xf>
    <xf numFmtId="0" fontId="27" fillId="7" borderId="40" xfId="0" applyFont="1" applyFill="1" applyBorder="1" applyAlignment="1" applyProtection="1">
      <alignment horizontal="center" vertical="center"/>
      <protection locked="0"/>
    </xf>
    <xf numFmtId="0" fontId="27" fillId="7" borderId="26" xfId="0" applyFont="1" applyFill="1" applyBorder="1" applyAlignment="1" applyProtection="1">
      <alignment horizontal="center" vertical="center"/>
      <protection locked="0"/>
    </xf>
    <xf numFmtId="0" fontId="27" fillId="7" borderId="41" xfId="0" applyFont="1" applyFill="1" applyBorder="1" applyAlignment="1" applyProtection="1">
      <alignment horizontal="center" vertical="center"/>
      <protection locked="0"/>
    </xf>
    <xf numFmtId="0" fontId="27" fillId="7" borderId="9" xfId="0" applyFont="1" applyFill="1" applyBorder="1" applyAlignment="1" applyProtection="1">
      <alignment horizontal="center" vertical="center"/>
      <protection locked="0"/>
    </xf>
    <xf numFmtId="0" fontId="27" fillId="7" borderId="42" xfId="0" applyFont="1" applyFill="1" applyBorder="1" applyAlignment="1" applyProtection="1">
      <alignment horizontal="center" vertical="center"/>
      <protection locked="0"/>
    </xf>
    <xf numFmtId="0" fontId="14" fillId="2" borderId="6" xfId="0" applyFont="1" applyFill="1" applyBorder="1" applyAlignment="1">
      <alignment horizontal="left"/>
    </xf>
    <xf numFmtId="0" fontId="14" fillId="2" borderId="0" xfId="0" applyFont="1" applyFill="1" applyAlignment="1">
      <alignment horizontal="left"/>
    </xf>
    <xf numFmtId="0" fontId="15" fillId="8" borderId="27" xfId="0" applyFont="1" applyFill="1" applyBorder="1" applyAlignment="1" applyProtection="1">
      <alignment horizontal="center"/>
      <protection locked="0"/>
    </xf>
    <xf numFmtId="0" fontId="15" fillId="8" borderId="38" xfId="0" applyFont="1" applyFill="1" applyBorder="1" applyAlignment="1" applyProtection="1">
      <alignment horizontal="center"/>
      <protection locked="0"/>
    </xf>
    <xf numFmtId="0" fontId="15" fillId="8" borderId="24" xfId="0" applyFont="1" applyFill="1" applyBorder="1" applyAlignment="1" applyProtection="1">
      <alignment horizontal="center"/>
      <protection locked="0"/>
    </xf>
    <xf numFmtId="43" fontId="14" fillId="2" borderId="36" xfId="1" applyFont="1" applyFill="1" applyBorder="1" applyAlignment="1" applyProtection="1">
      <alignment horizontal="center"/>
    </xf>
    <xf numFmtId="43" fontId="14" fillId="2" borderId="15" xfId="1" applyFont="1" applyFill="1" applyBorder="1" applyAlignment="1" applyProtection="1">
      <alignment horizontal="center"/>
    </xf>
    <xf numFmtId="0" fontId="25" fillId="6" borderId="28" xfId="2" applyFont="1" applyFill="1" applyBorder="1"/>
    <xf numFmtId="0" fontId="25" fillId="6" borderId="29" xfId="2" applyFont="1" applyFill="1" applyBorder="1"/>
    <xf numFmtId="0" fontId="17" fillId="2" borderId="30" xfId="2" applyFont="1" applyFill="1" applyBorder="1" applyAlignment="1">
      <alignment horizontal="right"/>
    </xf>
    <xf numFmtId="0" fontId="17" fillId="2" borderId="13" xfId="2" applyFont="1" applyFill="1" applyBorder="1" applyAlignment="1">
      <alignment horizontal="right"/>
    </xf>
    <xf numFmtId="0" fontId="15" fillId="6" borderId="43" xfId="0" applyFont="1" applyFill="1" applyBorder="1" applyAlignment="1" applyProtection="1">
      <alignment horizontal="center" wrapText="1"/>
      <protection locked="0"/>
    </xf>
    <xf numFmtId="0" fontId="15" fillId="6" borderId="24" xfId="0" applyFont="1" applyFill="1" applyBorder="1" applyAlignment="1" applyProtection="1">
      <alignment horizontal="center" wrapText="1"/>
      <protection locked="0"/>
    </xf>
    <xf numFmtId="0" fontId="15" fillId="3" borderId="11"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43" fontId="14" fillId="2" borderId="36" xfId="1" applyFont="1" applyFill="1" applyBorder="1" applyAlignment="1" applyProtection="1">
      <alignment horizontal="left"/>
    </xf>
    <xf numFmtId="43" fontId="14" fillId="2" borderId="15" xfId="1" applyFont="1" applyFill="1" applyBorder="1" applyAlignment="1" applyProtection="1">
      <alignment horizontal="left"/>
    </xf>
    <xf numFmtId="0" fontId="15" fillId="5" borderId="11" xfId="0" applyFont="1" applyFill="1" applyBorder="1" applyAlignment="1" applyProtection="1">
      <alignment horizontal="center" vertical="center"/>
      <protection locked="0"/>
    </xf>
    <xf numFmtId="0" fontId="15" fillId="5" borderId="12" xfId="0" applyFont="1" applyFill="1" applyBorder="1" applyAlignment="1" applyProtection="1">
      <alignment horizontal="center" vertical="center"/>
      <protection locked="0"/>
    </xf>
    <xf numFmtId="0" fontId="15" fillId="5" borderId="13" xfId="0" applyFont="1" applyFill="1" applyBorder="1" applyAlignment="1" applyProtection="1">
      <alignment horizontal="center" vertical="center"/>
      <protection locked="0"/>
    </xf>
    <xf numFmtId="43" fontId="14" fillId="2" borderId="16" xfId="1" applyFont="1" applyFill="1" applyBorder="1" applyAlignment="1" applyProtection="1">
      <alignment horizontal="center"/>
    </xf>
    <xf numFmtId="43" fontId="15" fillId="2" borderId="45" xfId="1" applyFont="1" applyFill="1" applyBorder="1" applyAlignment="1" applyProtection="1">
      <alignment horizontal="center"/>
    </xf>
    <xf numFmtId="43" fontId="15" fillId="2" borderId="31" xfId="1" applyFont="1" applyFill="1" applyBorder="1" applyAlignment="1" applyProtection="1">
      <alignment horizontal="center"/>
    </xf>
    <xf numFmtId="43" fontId="14" fillId="2" borderId="44" xfId="1" applyFont="1" applyFill="1" applyBorder="1" applyAlignment="1" applyProtection="1">
      <alignment horizontal="center"/>
    </xf>
    <xf numFmtId="43" fontId="14" fillId="2" borderId="26" xfId="1" applyFont="1" applyFill="1" applyBorder="1" applyAlignment="1" applyProtection="1">
      <alignment horizontal="center"/>
    </xf>
    <xf numFmtId="43" fontId="14" fillId="2" borderId="16" xfId="1" applyFont="1" applyFill="1" applyBorder="1" applyAlignment="1" applyProtection="1">
      <alignment horizontal="left"/>
    </xf>
    <xf numFmtId="43" fontId="14" fillId="2" borderId="25" xfId="1" applyFont="1" applyFill="1" applyBorder="1" applyAlignment="1" applyProtection="1">
      <alignment horizontal="center"/>
    </xf>
    <xf numFmtId="0" fontId="15" fillId="6" borderId="36" xfId="0" applyFont="1" applyFill="1" applyBorder="1" applyAlignment="1" applyProtection="1">
      <alignment horizontal="left"/>
      <protection locked="0"/>
    </xf>
    <xf numFmtId="0" fontId="15" fillId="6" borderId="2" xfId="0" applyFont="1" applyFill="1" applyBorder="1" applyAlignment="1" applyProtection="1">
      <alignment horizontal="left"/>
      <protection locked="0"/>
    </xf>
  </cellXfs>
  <cellStyles count="5">
    <cellStyle name="Comma" xfId="1" builtinId="3"/>
    <cellStyle name="Comma 2" xfId="3" xr:uid="{D1B534D7-AA83-48DB-8216-C8966462D8B1}"/>
    <cellStyle name="Currency 2" xfId="4" xr:uid="{C0EEF6A4-D932-4207-A975-8CF21C6C890C}"/>
    <cellStyle name="Normal" xfId="0" builtinId="0"/>
    <cellStyle name="Normal 2" xfId="2" xr:uid="{DCA442AA-F035-464C-A6B5-71C05092A27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FFFF99"/>
      <color rgb="FFFFC7CE"/>
      <color rgb="FF9C0006"/>
      <color rgb="FFFF5050"/>
      <color rgb="FF0035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75407</xdr:colOff>
      <xdr:row>2</xdr:row>
      <xdr:rowOff>134937</xdr:rowOff>
    </xdr:to>
    <xdr:pic>
      <xdr:nvPicPr>
        <xdr:cNvPr id="2" name="Picture 1">
          <a:extLst>
            <a:ext uri="{FF2B5EF4-FFF2-40B4-BE49-F238E27FC236}">
              <a16:creationId xmlns:a16="http://schemas.microsoft.com/office/drawing/2014/main" id="{18CD7C54-23D9-439B-B950-18CDD1C8D97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97782" cy="5000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1107282</xdr:colOff>
      <xdr:row>2</xdr:row>
      <xdr:rowOff>133173</xdr:rowOff>
    </xdr:to>
    <xdr:pic>
      <xdr:nvPicPr>
        <xdr:cNvPr id="2" name="Picture 1">
          <a:extLst>
            <a:ext uri="{FF2B5EF4-FFF2-40B4-BE49-F238E27FC236}">
              <a16:creationId xmlns:a16="http://schemas.microsoft.com/office/drawing/2014/main" id="{DE364ED8-4FE3-41D5-8409-5CA7D017605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97782" cy="5000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310004</xdr:colOff>
      <xdr:row>2</xdr:row>
      <xdr:rowOff>133173</xdr:rowOff>
    </xdr:to>
    <xdr:pic>
      <xdr:nvPicPr>
        <xdr:cNvPr id="2" name="Picture 1">
          <a:extLst>
            <a:ext uri="{FF2B5EF4-FFF2-40B4-BE49-F238E27FC236}">
              <a16:creationId xmlns:a16="http://schemas.microsoft.com/office/drawing/2014/main" id="{9724635F-78F9-4833-8859-211F902F979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97782" cy="5000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304194</xdr:colOff>
      <xdr:row>2</xdr:row>
      <xdr:rowOff>126533</xdr:rowOff>
    </xdr:to>
    <xdr:pic>
      <xdr:nvPicPr>
        <xdr:cNvPr id="2" name="Picture 1">
          <a:extLst>
            <a:ext uri="{FF2B5EF4-FFF2-40B4-BE49-F238E27FC236}">
              <a16:creationId xmlns:a16="http://schemas.microsoft.com/office/drawing/2014/main" id="{F102754D-0EA0-4FDA-9F41-CDAED972F7E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97782" cy="50006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407F2-59DD-44EF-8FC0-C7DDC2DE82BD}">
  <sheetPr>
    <pageSetUpPr fitToPage="1"/>
  </sheetPr>
  <dimension ref="A1:I22"/>
  <sheetViews>
    <sheetView tabSelected="1" zoomScale="90" zoomScaleNormal="90" workbookViewId="0">
      <selection activeCell="J4" sqref="J4"/>
    </sheetView>
  </sheetViews>
  <sheetFormatPr defaultColWidth="8.77734375" defaultRowHeight="14.4"/>
  <cols>
    <col min="1" max="2" width="8.77734375" style="31"/>
    <col min="3" max="3" width="11.21875" style="31" customWidth="1"/>
    <col min="4" max="4" width="8.77734375" style="31"/>
    <col min="5" max="5" width="15.21875" style="31" customWidth="1"/>
    <col min="6" max="16384" width="8.77734375" style="31"/>
  </cols>
  <sheetData>
    <row r="1" spans="1:9">
      <c r="A1" s="36"/>
      <c r="B1" s="37"/>
      <c r="C1" s="37"/>
      <c r="D1" s="38" t="s">
        <v>96</v>
      </c>
      <c r="E1" s="37"/>
      <c r="F1" s="37"/>
      <c r="G1" s="37"/>
      <c r="H1" s="37"/>
      <c r="I1" s="39"/>
    </row>
    <row r="2" spans="1:9">
      <c r="A2" s="40"/>
      <c r="B2" s="41"/>
      <c r="C2" s="41"/>
      <c r="D2" s="42" t="s">
        <v>97</v>
      </c>
      <c r="E2" s="41"/>
      <c r="F2" s="41"/>
      <c r="G2" s="41"/>
      <c r="H2" s="41"/>
      <c r="I2" s="43"/>
    </row>
    <row r="3" spans="1:9" ht="15" thickBot="1">
      <c r="A3" s="44"/>
      <c r="B3" s="45"/>
      <c r="C3" s="45"/>
      <c r="D3" s="45"/>
      <c r="E3" s="45"/>
      <c r="F3" s="45"/>
      <c r="G3" s="45"/>
      <c r="H3" s="46" t="s">
        <v>128</v>
      </c>
      <c r="I3" s="47"/>
    </row>
    <row r="4" spans="1:9">
      <c r="A4" s="40"/>
      <c r="B4" s="41"/>
      <c r="C4" s="41"/>
      <c r="D4" s="41"/>
      <c r="E4" s="41"/>
      <c r="F4" s="41"/>
      <c r="G4" s="41"/>
      <c r="H4" s="41"/>
      <c r="I4" s="43"/>
    </row>
    <row r="5" spans="1:9" ht="29.55" customHeight="1">
      <c r="A5" s="146" t="s">
        <v>98</v>
      </c>
      <c r="B5" s="147"/>
      <c r="C5" s="147"/>
      <c r="D5" s="147"/>
      <c r="E5" s="147"/>
      <c r="F5" s="147"/>
      <c r="G5" s="147"/>
      <c r="H5" s="147"/>
      <c r="I5" s="148"/>
    </row>
    <row r="6" spans="1:9">
      <c r="A6" s="48"/>
      <c r="B6" s="49"/>
      <c r="C6" s="49"/>
      <c r="D6" s="49"/>
      <c r="E6" s="49"/>
      <c r="F6" s="49"/>
      <c r="G6" s="49"/>
      <c r="H6" s="49"/>
      <c r="I6" s="50"/>
    </row>
    <row r="7" spans="1:9" ht="14.55" customHeight="1">
      <c r="A7" s="149" t="s">
        <v>0</v>
      </c>
      <c r="B7" s="150"/>
      <c r="C7" s="150"/>
      <c r="D7" s="49"/>
      <c r="E7" s="51">
        <v>45047</v>
      </c>
      <c r="F7" s="151" t="s">
        <v>99</v>
      </c>
      <c r="G7" s="151"/>
      <c r="H7" s="151"/>
      <c r="I7" s="152"/>
    </row>
    <row r="8" spans="1:9">
      <c r="A8" s="48"/>
      <c r="B8" s="49"/>
      <c r="C8" s="49"/>
      <c r="D8" s="49"/>
      <c r="E8" s="53"/>
      <c r="F8" s="151"/>
      <c r="G8" s="151"/>
      <c r="H8" s="151"/>
      <c r="I8" s="152"/>
    </row>
    <row r="9" spans="1:9">
      <c r="A9" s="149" t="s">
        <v>1</v>
      </c>
      <c r="B9" s="150"/>
      <c r="C9" s="150"/>
      <c r="D9" s="49"/>
      <c r="E9" s="133">
        <f>E7+30</f>
        <v>45077</v>
      </c>
      <c r="F9" s="49"/>
      <c r="G9" s="49"/>
      <c r="H9" s="49"/>
      <c r="I9" s="50"/>
    </row>
    <row r="10" spans="1:9">
      <c r="A10" s="48"/>
      <c r="B10" s="49"/>
      <c r="C10" s="49"/>
      <c r="D10" s="49"/>
      <c r="E10" s="53"/>
      <c r="F10" s="49"/>
      <c r="G10" s="49"/>
      <c r="H10" s="49"/>
      <c r="I10" s="50"/>
    </row>
    <row r="11" spans="1:9">
      <c r="A11" s="149" t="s">
        <v>2</v>
      </c>
      <c r="B11" s="150"/>
      <c r="C11" s="150"/>
      <c r="D11" s="49"/>
      <c r="E11" s="133">
        <f>E7+60</f>
        <v>45107</v>
      </c>
      <c r="F11" s="49"/>
      <c r="G11" s="49"/>
      <c r="H11" s="49"/>
      <c r="I11" s="50"/>
    </row>
    <row r="12" spans="1:9">
      <c r="A12" s="48"/>
      <c r="B12" s="49"/>
      <c r="C12" s="49"/>
      <c r="D12" s="49"/>
      <c r="E12" s="53"/>
      <c r="F12" s="49"/>
      <c r="G12" s="49"/>
      <c r="H12" s="49"/>
      <c r="I12" s="50"/>
    </row>
    <row r="13" spans="1:9">
      <c r="A13" s="149" t="s">
        <v>3</v>
      </c>
      <c r="B13" s="150"/>
      <c r="C13" s="150"/>
      <c r="D13" s="49"/>
      <c r="E13" s="133">
        <f>E7+90</f>
        <v>45137</v>
      </c>
      <c r="F13" s="49"/>
      <c r="G13" s="49"/>
      <c r="H13" s="49"/>
      <c r="I13" s="50"/>
    </row>
    <row r="14" spans="1:9" ht="15" thickBot="1">
      <c r="A14" s="48"/>
      <c r="B14" s="49"/>
      <c r="C14" s="49"/>
      <c r="D14" s="49"/>
      <c r="E14" s="53"/>
      <c r="F14" s="49"/>
      <c r="G14" s="49"/>
      <c r="H14" s="49"/>
      <c r="I14" s="50"/>
    </row>
    <row r="15" spans="1:9">
      <c r="A15" s="137" t="s">
        <v>101</v>
      </c>
      <c r="B15" s="138"/>
      <c r="C15" s="138"/>
      <c r="D15" s="138"/>
      <c r="E15" s="138"/>
      <c r="F15" s="138"/>
      <c r="G15" s="139"/>
      <c r="H15" s="49"/>
      <c r="I15" s="50"/>
    </row>
    <row r="16" spans="1:9">
      <c r="A16" s="140"/>
      <c r="B16" s="141"/>
      <c r="C16" s="141"/>
      <c r="D16" s="141"/>
      <c r="E16" s="141"/>
      <c r="F16" s="141"/>
      <c r="G16" s="142"/>
      <c r="H16" s="49"/>
      <c r="I16" s="50"/>
    </row>
    <row r="17" spans="1:9">
      <c r="A17" s="140"/>
      <c r="B17" s="141"/>
      <c r="C17" s="141"/>
      <c r="D17" s="141"/>
      <c r="E17" s="141"/>
      <c r="F17" s="141"/>
      <c r="G17" s="142"/>
      <c r="H17" s="49"/>
      <c r="I17" s="50"/>
    </row>
    <row r="18" spans="1:9" ht="15" thickBot="1">
      <c r="A18" s="143"/>
      <c r="B18" s="144"/>
      <c r="C18" s="144"/>
      <c r="D18" s="144"/>
      <c r="E18" s="144"/>
      <c r="F18" s="144"/>
      <c r="G18" s="145"/>
      <c r="H18" s="49"/>
      <c r="I18" s="50"/>
    </row>
    <row r="19" spans="1:9">
      <c r="A19" s="48"/>
      <c r="B19" s="49"/>
      <c r="C19" s="49"/>
      <c r="D19" s="49"/>
      <c r="E19" s="49"/>
      <c r="F19" s="49"/>
      <c r="G19" s="49"/>
      <c r="H19" s="49"/>
      <c r="I19" s="50"/>
    </row>
    <row r="20" spans="1:9">
      <c r="A20" s="135" t="s">
        <v>100</v>
      </c>
      <c r="B20" s="136"/>
      <c r="C20" s="136"/>
      <c r="D20" s="136"/>
      <c r="E20" s="136"/>
      <c r="F20" s="54"/>
      <c r="G20" s="54"/>
      <c r="H20" s="49"/>
      <c r="I20" s="50"/>
    </row>
    <row r="21" spans="1:9">
      <c r="A21" s="48"/>
      <c r="B21" s="49"/>
      <c r="C21" s="49"/>
      <c r="D21" s="49"/>
      <c r="E21" s="49"/>
      <c r="F21" s="49"/>
      <c r="G21" s="49"/>
      <c r="H21" s="49"/>
      <c r="I21" s="50"/>
    </row>
    <row r="22" spans="1:9" ht="15" thickBot="1">
      <c r="A22" s="44"/>
      <c r="B22" s="45"/>
      <c r="C22" s="45"/>
      <c r="D22" s="45"/>
      <c r="E22" s="45"/>
      <c r="F22" s="45"/>
      <c r="G22" s="45"/>
      <c r="H22" s="45"/>
      <c r="I22" s="47"/>
    </row>
  </sheetData>
  <sheetProtection algorithmName="SHA-512" hashValue="rFqK6SW4T7Fy6QQnqBr0AykolwN+mZ3208e/HFhmDPLqVXBcxUelXxFiFPOWX3UzSRlFRHaJfTB2IhbwbVRwjw==" saltValue="u6EufQbp5iOpvVk6KBtKeA==" spinCount="100000" sheet="1" formatCells="0" formatColumns="0" formatRows="0" insertColumns="0" insertRows="0" insertHyperlinks="0" deleteColumns="0" deleteRows="0" sort="0" autoFilter="0" pivotTables="0"/>
  <mergeCells count="8">
    <mergeCell ref="A20:E20"/>
    <mergeCell ref="A15:G18"/>
    <mergeCell ref="A5:I5"/>
    <mergeCell ref="A7:C7"/>
    <mergeCell ref="A9:C9"/>
    <mergeCell ref="A11:C11"/>
    <mergeCell ref="A13:C13"/>
    <mergeCell ref="F7:I8"/>
  </mergeCells>
  <pageMargins left="0.7" right="0.7" top="0.75" bottom="0.75" header="0.3" footer="0.3"/>
  <pageSetup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7"/>
  <sheetViews>
    <sheetView zoomScale="90" zoomScaleNormal="90" workbookViewId="0">
      <selection activeCell="I3" sqref="I3"/>
    </sheetView>
  </sheetViews>
  <sheetFormatPr defaultColWidth="8.77734375" defaultRowHeight="14.4"/>
  <cols>
    <col min="1" max="1" width="2.77734375" style="31" customWidth="1"/>
    <col min="2" max="2" width="17.21875" style="31" customWidth="1"/>
    <col min="3" max="3" width="17.77734375" style="31" customWidth="1"/>
    <col min="4" max="5" width="15.77734375" style="31" customWidth="1"/>
    <col min="6" max="6" width="5.77734375" style="31" customWidth="1"/>
    <col min="7" max="7" width="1.77734375" style="31" customWidth="1"/>
    <col min="8" max="9" width="15.77734375" style="31" customWidth="1"/>
    <col min="10" max="10" width="4.21875" style="31" customWidth="1"/>
    <col min="11" max="11" width="3.77734375" style="31" customWidth="1"/>
    <col min="12" max="12" width="4.77734375" style="31" customWidth="1"/>
    <col min="13" max="16" width="15.77734375" style="31" customWidth="1"/>
    <col min="17" max="16384" width="8.77734375" style="31"/>
  </cols>
  <sheetData>
    <row r="1" spans="1:12">
      <c r="A1" s="36"/>
      <c r="B1" s="37"/>
      <c r="C1" s="38" t="s">
        <v>96</v>
      </c>
      <c r="D1" s="38"/>
      <c r="E1" s="38"/>
      <c r="F1" s="37"/>
      <c r="G1" s="37"/>
      <c r="H1" s="37"/>
      <c r="I1" s="37"/>
      <c r="J1" s="37"/>
      <c r="K1" s="37"/>
      <c r="L1" s="39"/>
    </row>
    <row r="2" spans="1:12">
      <c r="A2" s="40"/>
      <c r="B2" s="41"/>
      <c r="C2" s="42" t="s">
        <v>97</v>
      </c>
      <c r="D2" s="42"/>
      <c r="E2" s="42"/>
      <c r="F2" s="41"/>
      <c r="G2" s="41"/>
      <c r="H2" s="41"/>
      <c r="I2" s="41"/>
      <c r="J2" s="41"/>
      <c r="K2" s="41"/>
      <c r="L2" s="43"/>
    </row>
    <row r="3" spans="1:12" ht="15" thickBot="1">
      <c r="A3" s="44"/>
      <c r="B3" s="45"/>
      <c r="C3" s="57"/>
      <c r="D3" s="57"/>
      <c r="E3" s="57"/>
      <c r="F3" s="45"/>
      <c r="G3" s="45"/>
      <c r="H3" s="45"/>
      <c r="I3" s="46" t="s">
        <v>128</v>
      </c>
      <c r="J3" s="45"/>
      <c r="K3" s="45"/>
      <c r="L3" s="47"/>
    </row>
    <row r="4" spans="1:12" ht="15.6" customHeight="1" thickBot="1">
      <c r="A4" s="32"/>
      <c r="B4" s="176"/>
      <c r="C4" s="176"/>
      <c r="D4" s="176"/>
      <c r="E4" s="176"/>
      <c r="F4" s="176"/>
      <c r="G4" s="176"/>
      <c r="H4" s="176"/>
      <c r="I4" s="176"/>
      <c r="J4" s="55"/>
      <c r="K4" s="55"/>
      <c r="L4" s="56"/>
    </row>
    <row r="5" spans="1:12" ht="15" customHeight="1" thickBot="1">
      <c r="A5" s="173" t="s">
        <v>109</v>
      </c>
      <c r="B5" s="186"/>
      <c r="C5" s="186"/>
      <c r="D5" s="186"/>
      <c r="E5" s="186"/>
      <c r="F5" s="186"/>
      <c r="G5" s="186"/>
      <c r="H5" s="186"/>
      <c r="I5" s="186"/>
      <c r="J5" s="174"/>
      <c r="K5" s="174"/>
      <c r="L5" s="175"/>
    </row>
    <row r="6" spans="1:12">
      <c r="A6" s="48"/>
      <c r="B6" s="187" t="s">
        <v>5</v>
      </c>
      <c r="C6" s="188"/>
      <c r="D6" s="177"/>
      <c r="E6" s="178"/>
      <c r="F6" s="178"/>
      <c r="G6" s="178"/>
      <c r="H6" s="178"/>
      <c r="I6" s="179"/>
      <c r="J6" s="58"/>
      <c r="K6" s="58"/>
      <c r="L6" s="50"/>
    </row>
    <row r="7" spans="1:12">
      <c r="A7" s="48"/>
      <c r="B7" s="59" t="s">
        <v>6</v>
      </c>
      <c r="C7" s="60"/>
      <c r="D7" s="177"/>
      <c r="E7" s="178"/>
      <c r="F7" s="178"/>
      <c r="G7" s="178"/>
      <c r="H7" s="178"/>
      <c r="I7" s="179"/>
      <c r="J7" s="58"/>
      <c r="K7" s="58"/>
      <c r="L7" s="50"/>
    </row>
    <row r="8" spans="1:12">
      <c r="A8" s="48"/>
      <c r="B8" s="61" t="s">
        <v>7</v>
      </c>
      <c r="C8" s="60"/>
      <c r="D8" s="180"/>
      <c r="E8" s="181"/>
      <c r="F8" s="181"/>
      <c r="G8" s="181"/>
      <c r="H8" s="181"/>
      <c r="I8" s="182"/>
      <c r="J8" s="49"/>
      <c r="K8" s="49"/>
      <c r="L8" s="50"/>
    </row>
    <row r="9" spans="1:12">
      <c r="A9" s="48"/>
      <c r="B9" s="61" t="s">
        <v>8</v>
      </c>
      <c r="C9" s="60"/>
      <c r="D9" s="180"/>
      <c r="E9" s="181"/>
      <c r="F9" s="181"/>
      <c r="G9" s="181"/>
      <c r="H9" s="181"/>
      <c r="I9" s="182"/>
      <c r="J9" s="49"/>
      <c r="K9" s="49"/>
      <c r="L9" s="50"/>
    </row>
    <row r="10" spans="1:12">
      <c r="A10" s="48"/>
      <c r="B10" s="59" t="s">
        <v>9</v>
      </c>
      <c r="C10" s="60"/>
      <c r="D10" s="180"/>
      <c r="E10" s="181"/>
      <c r="F10" s="181"/>
      <c r="G10" s="181"/>
      <c r="H10" s="181"/>
      <c r="I10" s="182"/>
      <c r="J10" s="49"/>
      <c r="K10" s="49"/>
      <c r="L10" s="50"/>
    </row>
    <row r="11" spans="1:12">
      <c r="A11" s="48"/>
      <c r="B11" s="59" t="s">
        <v>10</v>
      </c>
      <c r="C11" s="60"/>
      <c r="D11" s="183"/>
      <c r="E11" s="184"/>
      <c r="F11" s="184"/>
      <c r="G11" s="184"/>
      <c r="H11" s="184"/>
      <c r="I11" s="185"/>
      <c r="J11" s="49"/>
      <c r="K11" s="49"/>
      <c r="L11" s="50"/>
    </row>
    <row r="12" spans="1:12">
      <c r="A12" s="48"/>
      <c r="B12" s="61" t="s">
        <v>11</v>
      </c>
      <c r="C12" s="60"/>
      <c r="D12" s="180"/>
      <c r="E12" s="181"/>
      <c r="F12" s="181"/>
      <c r="G12" s="181"/>
      <c r="H12" s="181"/>
      <c r="I12" s="182"/>
      <c r="J12" s="49"/>
      <c r="K12" s="49"/>
      <c r="L12" s="50"/>
    </row>
    <row r="13" spans="1:12" ht="12.75" customHeight="1" thickBot="1">
      <c r="A13" s="48"/>
      <c r="B13" s="49"/>
      <c r="C13" s="49"/>
      <c r="D13" s="49"/>
      <c r="E13" s="49"/>
      <c r="F13" s="49"/>
      <c r="G13" s="49"/>
      <c r="H13" s="49"/>
      <c r="I13" s="49"/>
      <c r="J13" s="49"/>
      <c r="K13" s="49"/>
      <c r="L13" s="50"/>
    </row>
    <row r="14" spans="1:12" ht="15" customHeight="1" thickBot="1">
      <c r="A14" s="173" t="s">
        <v>102</v>
      </c>
      <c r="B14" s="174"/>
      <c r="C14" s="174"/>
      <c r="D14" s="174"/>
      <c r="E14" s="174"/>
      <c r="F14" s="174"/>
      <c r="G14" s="174"/>
      <c r="H14" s="174"/>
      <c r="I14" s="174"/>
      <c r="J14" s="174"/>
      <c r="K14" s="174"/>
      <c r="L14" s="175"/>
    </row>
    <row r="15" spans="1:12">
      <c r="A15" s="62"/>
      <c r="B15" s="195" t="s">
        <v>103</v>
      </c>
      <c r="C15" s="195"/>
      <c r="D15" s="195"/>
      <c r="E15" s="49"/>
      <c r="F15" s="49"/>
      <c r="G15" s="49"/>
      <c r="H15" s="49"/>
      <c r="I15" s="49"/>
      <c r="J15" s="49"/>
      <c r="K15" s="49"/>
      <c r="L15" s="65"/>
    </row>
    <row r="16" spans="1:12" ht="30" customHeight="1">
      <c r="A16" s="62"/>
      <c r="B16" s="165" t="s">
        <v>106</v>
      </c>
      <c r="C16" s="166"/>
      <c r="D16" s="166"/>
      <c r="E16" s="166"/>
      <c r="F16" s="167"/>
      <c r="G16" s="49"/>
      <c r="H16" s="157">
        <f>'Cash_Gift Card Details'!H35</f>
        <v>0</v>
      </c>
      <c r="I16" s="157"/>
      <c r="J16" s="66"/>
      <c r="K16" s="67" t="s">
        <v>13</v>
      </c>
      <c r="L16" s="68"/>
    </row>
    <row r="17" spans="1:12" ht="15" customHeight="1">
      <c r="A17" s="62"/>
      <c r="B17" s="49"/>
      <c r="C17" s="49"/>
      <c r="D17" s="49"/>
      <c r="E17" s="49"/>
      <c r="F17" s="49"/>
      <c r="G17" s="49"/>
      <c r="H17" s="75"/>
      <c r="I17" s="75"/>
      <c r="J17" s="66"/>
      <c r="K17" s="69"/>
      <c r="L17" s="68"/>
    </row>
    <row r="18" spans="1:12" ht="29.55" customHeight="1">
      <c r="A18" s="62"/>
      <c r="B18" s="165" t="s">
        <v>127</v>
      </c>
      <c r="C18" s="166"/>
      <c r="D18" s="166"/>
      <c r="E18" s="166"/>
      <c r="F18" s="167"/>
      <c r="G18" s="49"/>
      <c r="H18" s="157">
        <f>'Cash_Gift Card Details'!H68</f>
        <v>0</v>
      </c>
      <c r="I18" s="157"/>
      <c r="J18" s="66"/>
      <c r="K18" s="67" t="s">
        <v>14</v>
      </c>
      <c r="L18" s="68"/>
    </row>
    <row r="19" spans="1:12" ht="15" customHeight="1">
      <c r="A19" s="62"/>
      <c r="B19" s="49"/>
      <c r="C19" s="49"/>
      <c r="D19" s="49"/>
      <c r="E19" s="49"/>
      <c r="F19" s="49"/>
      <c r="G19" s="49"/>
      <c r="H19" s="75"/>
      <c r="I19" s="75"/>
      <c r="J19" s="66"/>
      <c r="K19" s="69"/>
      <c r="L19" s="68"/>
    </row>
    <row r="20" spans="1:12" ht="30" customHeight="1">
      <c r="A20" s="62"/>
      <c r="B20" s="168" t="s">
        <v>104</v>
      </c>
      <c r="C20" s="169"/>
      <c r="D20" s="169"/>
      <c r="E20" s="169"/>
      <c r="F20" s="170"/>
      <c r="G20" s="49"/>
      <c r="H20" s="158"/>
      <c r="I20" s="158"/>
      <c r="J20" s="66"/>
      <c r="K20" s="67" t="s">
        <v>15</v>
      </c>
      <c r="L20" s="68"/>
    </row>
    <row r="21" spans="1:12" ht="15" customHeight="1">
      <c r="A21" s="62"/>
      <c r="B21" s="49"/>
      <c r="C21" s="49"/>
      <c r="D21" s="49"/>
      <c r="E21" s="49"/>
      <c r="F21" s="49"/>
      <c r="G21" s="49"/>
      <c r="H21" s="75"/>
      <c r="I21" s="75"/>
      <c r="J21" s="66"/>
      <c r="K21" s="69"/>
      <c r="L21" s="68"/>
    </row>
    <row r="22" spans="1:12" ht="30" customHeight="1">
      <c r="A22" s="62"/>
      <c r="B22" s="202" t="s">
        <v>105</v>
      </c>
      <c r="C22" s="203"/>
      <c r="D22" s="203"/>
      <c r="E22" s="203"/>
      <c r="F22" s="204"/>
      <c r="G22" s="49"/>
      <c r="H22" s="158"/>
      <c r="I22" s="158"/>
      <c r="J22" s="66"/>
      <c r="K22" s="67" t="s">
        <v>16</v>
      </c>
      <c r="L22" s="65"/>
    </row>
    <row r="23" spans="1:12" ht="15" customHeight="1">
      <c r="A23" s="62"/>
      <c r="B23" s="49"/>
      <c r="C23" s="49"/>
      <c r="D23" s="49"/>
      <c r="E23" s="49"/>
      <c r="F23" s="49"/>
      <c r="G23" s="49"/>
      <c r="H23" s="75"/>
      <c r="I23" s="75"/>
      <c r="J23" s="66"/>
      <c r="K23" s="69"/>
      <c r="L23" s="68"/>
    </row>
    <row r="24" spans="1:12" ht="30" customHeight="1">
      <c r="A24" s="62"/>
      <c r="B24" s="196" t="s">
        <v>17</v>
      </c>
      <c r="C24" s="197"/>
      <c r="D24" s="197"/>
      <c r="E24" s="197"/>
      <c r="F24" s="198"/>
      <c r="G24" s="49"/>
      <c r="H24" s="157">
        <f>SUM(H16:I22)</f>
        <v>0</v>
      </c>
      <c r="I24" s="157"/>
      <c r="J24" s="66"/>
      <c r="K24" s="71" t="s">
        <v>123</v>
      </c>
      <c r="L24" s="68"/>
    </row>
    <row r="25" spans="1:12" ht="15" customHeight="1">
      <c r="A25" s="62"/>
      <c r="B25" s="49"/>
      <c r="C25" s="49"/>
      <c r="D25" s="49"/>
      <c r="E25" s="49"/>
      <c r="F25" s="49"/>
      <c r="G25" s="49"/>
      <c r="H25" s="76"/>
      <c r="I25" s="76"/>
      <c r="J25" s="70"/>
      <c r="K25" s="69"/>
      <c r="L25" s="72"/>
    </row>
    <row r="26" spans="1:12" ht="30" customHeight="1">
      <c r="A26" s="62"/>
      <c r="B26" s="199" t="s">
        <v>18</v>
      </c>
      <c r="C26" s="200"/>
      <c r="D26" s="200"/>
      <c r="E26" s="200"/>
      <c r="F26" s="201"/>
      <c r="G26" s="49"/>
      <c r="H26" s="158"/>
      <c r="I26" s="158"/>
      <c r="J26" s="66"/>
      <c r="K26" s="67" t="s">
        <v>124</v>
      </c>
      <c r="L26" s="72"/>
    </row>
    <row r="27" spans="1:12" ht="42" customHeight="1">
      <c r="A27" s="62"/>
      <c r="B27" s="189" t="s">
        <v>126</v>
      </c>
      <c r="C27" s="190"/>
      <c r="D27" s="190"/>
      <c r="E27" s="190"/>
      <c r="F27" s="190"/>
      <c r="G27" s="49"/>
      <c r="H27" s="76"/>
      <c r="I27" s="76"/>
      <c r="J27" s="70"/>
      <c r="K27" s="69"/>
      <c r="L27" s="72"/>
    </row>
    <row r="28" spans="1:12" ht="30" customHeight="1">
      <c r="A28" s="62"/>
      <c r="B28" s="190"/>
      <c r="C28" s="190"/>
      <c r="D28" s="190"/>
      <c r="E28" s="190"/>
      <c r="F28" s="190"/>
      <c r="G28" s="49"/>
      <c r="H28" s="76"/>
      <c r="I28" s="76"/>
      <c r="J28" s="70"/>
      <c r="K28" s="69"/>
      <c r="L28" s="72"/>
    </row>
    <row r="29" spans="1:12" ht="30" customHeight="1">
      <c r="A29" s="62"/>
      <c r="B29" s="196" t="s">
        <v>107</v>
      </c>
      <c r="C29" s="197"/>
      <c r="D29" s="197"/>
      <c r="E29" s="197"/>
      <c r="F29" s="198"/>
      <c r="G29" s="49"/>
      <c r="H29" s="157">
        <f>H24-H26</f>
        <v>0</v>
      </c>
      <c r="I29" s="157"/>
      <c r="J29" s="66"/>
      <c r="K29" s="71" t="s">
        <v>125</v>
      </c>
      <c r="L29" s="68"/>
    </row>
    <row r="30" spans="1:12" ht="13.05" customHeight="1">
      <c r="A30" s="62"/>
      <c r="B30" s="78"/>
      <c r="C30" s="78"/>
      <c r="D30" s="78"/>
      <c r="E30" s="78"/>
      <c r="F30" s="78"/>
      <c r="G30" s="49"/>
      <c r="H30" s="79"/>
      <c r="I30" s="79"/>
      <c r="J30" s="66"/>
      <c r="K30" s="71"/>
      <c r="L30" s="68"/>
    </row>
    <row r="31" spans="1:12" ht="30" customHeight="1" thickBot="1">
      <c r="A31" s="62"/>
      <c r="B31" s="171" t="s">
        <v>19</v>
      </c>
      <c r="C31" s="172"/>
      <c r="D31" s="49"/>
      <c r="E31" s="49"/>
      <c r="F31" s="49"/>
      <c r="G31" s="49"/>
      <c r="H31" s="75"/>
      <c r="I31" s="75"/>
      <c r="J31" s="66"/>
      <c r="K31" s="71"/>
      <c r="L31" s="68"/>
    </row>
    <row r="32" spans="1:12" ht="39.6" customHeight="1" thickBot="1">
      <c r="A32" s="62"/>
      <c r="B32" s="191"/>
      <c r="C32" s="192"/>
      <c r="D32" s="193"/>
      <c r="E32" s="193"/>
      <c r="F32" s="193"/>
      <c r="G32" s="193"/>
      <c r="H32" s="193"/>
      <c r="I32" s="194"/>
      <c r="J32" s="66"/>
      <c r="K32" s="71"/>
      <c r="L32" s="68"/>
    </row>
    <row r="33" spans="1:12" ht="15" customHeight="1" thickBot="1">
      <c r="A33" s="63"/>
      <c r="B33" s="77"/>
      <c r="C33" s="77"/>
      <c r="D33" s="77"/>
      <c r="E33" s="77"/>
      <c r="F33" s="77"/>
      <c r="G33" s="77"/>
      <c r="H33" s="77"/>
      <c r="I33" s="77"/>
      <c r="J33" s="73"/>
      <c r="K33" s="73"/>
      <c r="L33" s="74"/>
    </row>
    <row r="34" spans="1:12" ht="15" customHeight="1" thickBot="1">
      <c r="A34" s="173" t="s">
        <v>110</v>
      </c>
      <c r="B34" s="174"/>
      <c r="C34" s="174"/>
      <c r="D34" s="174"/>
      <c r="E34" s="174"/>
      <c r="F34" s="174"/>
      <c r="G34" s="174"/>
      <c r="H34" s="174"/>
      <c r="I34" s="174"/>
      <c r="J34" s="174"/>
      <c r="K34" s="174"/>
      <c r="L34" s="175"/>
    </row>
    <row r="35" spans="1:12" ht="35.1" customHeight="1">
      <c r="A35" s="62"/>
      <c r="B35" s="159" t="s">
        <v>108</v>
      </c>
      <c r="C35" s="160"/>
      <c r="D35" s="160"/>
      <c r="E35" s="160"/>
      <c r="F35" s="160"/>
      <c r="G35" s="160"/>
      <c r="H35" s="160"/>
      <c r="I35" s="161"/>
      <c r="J35" s="80"/>
      <c r="K35" s="80"/>
      <c r="L35" s="65"/>
    </row>
    <row r="36" spans="1:12" ht="24" customHeight="1">
      <c r="A36" s="62"/>
      <c r="B36" s="162"/>
      <c r="C36" s="163"/>
      <c r="D36" s="163"/>
      <c r="E36" s="163"/>
      <c r="F36" s="163"/>
      <c r="G36" s="163"/>
      <c r="H36" s="163"/>
      <c r="I36" s="164"/>
      <c r="J36" s="80"/>
      <c r="K36" s="80"/>
      <c r="L36" s="65"/>
    </row>
    <row r="37" spans="1:12" ht="18.600000000000001" customHeight="1">
      <c r="A37" s="62"/>
      <c r="B37" s="49"/>
      <c r="C37" s="49"/>
      <c r="D37" s="49"/>
      <c r="E37" s="49"/>
      <c r="F37" s="49"/>
      <c r="G37" s="49"/>
      <c r="H37" s="49"/>
      <c r="I37" s="49"/>
      <c r="J37" s="49"/>
      <c r="K37" s="81"/>
      <c r="L37" s="65"/>
    </row>
    <row r="38" spans="1:12" ht="15" customHeight="1">
      <c r="A38" s="62"/>
      <c r="B38" s="49" t="s">
        <v>111</v>
      </c>
      <c r="C38" s="49"/>
      <c r="D38" s="49"/>
      <c r="E38" s="49"/>
      <c r="F38" s="49"/>
      <c r="G38" s="49"/>
      <c r="H38" s="49"/>
      <c r="I38" s="49"/>
      <c r="J38" s="49"/>
      <c r="K38" s="81"/>
      <c r="L38" s="65"/>
    </row>
    <row r="39" spans="1:12" ht="40.049999999999997" customHeight="1">
      <c r="A39" s="62"/>
      <c r="B39" s="153"/>
      <c r="C39" s="153"/>
      <c r="D39" s="153"/>
      <c r="E39" s="53"/>
      <c r="F39" s="153"/>
      <c r="G39" s="153"/>
      <c r="H39" s="153"/>
      <c r="I39" s="153"/>
      <c r="J39" s="49"/>
      <c r="K39" s="82"/>
      <c r="L39" s="65"/>
    </row>
    <row r="40" spans="1:12" ht="15" customHeight="1">
      <c r="A40" s="62"/>
      <c r="B40" s="42" t="s">
        <v>20</v>
      </c>
      <c r="C40" s="42"/>
      <c r="D40" s="49"/>
      <c r="E40" s="49"/>
      <c r="F40" s="42" t="s">
        <v>21</v>
      </c>
      <c r="G40" s="42"/>
      <c r="H40" s="42"/>
      <c r="I40" s="42"/>
      <c r="J40" s="49"/>
      <c r="K40" s="82"/>
      <c r="L40" s="65"/>
    </row>
    <row r="41" spans="1:12" ht="15" customHeight="1">
      <c r="A41" s="62"/>
      <c r="B41" s="49"/>
      <c r="C41" s="49"/>
      <c r="D41" s="49"/>
      <c r="E41" s="49"/>
      <c r="F41" s="49"/>
      <c r="G41" s="49"/>
      <c r="H41" s="49"/>
      <c r="I41" s="49"/>
      <c r="J41" s="49"/>
      <c r="K41" s="81"/>
      <c r="L41" s="65"/>
    </row>
    <row r="42" spans="1:12" ht="15" customHeight="1">
      <c r="A42" s="62"/>
      <c r="B42" s="86" t="s">
        <v>112</v>
      </c>
      <c r="C42" s="86"/>
      <c r="D42" s="86"/>
      <c r="E42" s="49"/>
      <c r="F42" s="49"/>
      <c r="G42" s="49"/>
      <c r="H42" s="49"/>
      <c r="I42" s="49"/>
      <c r="J42" s="49"/>
      <c r="K42" s="81"/>
      <c r="L42" s="65"/>
    </row>
    <row r="43" spans="1:12" ht="40.049999999999997" customHeight="1">
      <c r="A43" s="62"/>
      <c r="B43" s="153"/>
      <c r="C43" s="153"/>
      <c r="D43" s="153"/>
      <c r="E43" s="53"/>
      <c r="F43" s="153"/>
      <c r="G43" s="153"/>
      <c r="H43" s="153"/>
      <c r="I43" s="153"/>
      <c r="J43" s="49"/>
      <c r="K43" s="82"/>
      <c r="L43" s="65"/>
    </row>
    <row r="44" spans="1:12" ht="15" customHeight="1">
      <c r="A44" s="62"/>
      <c r="B44" s="64" t="s">
        <v>113</v>
      </c>
      <c r="C44" s="49"/>
      <c r="D44" s="49"/>
      <c r="E44" s="49"/>
      <c r="F44" s="49" t="s">
        <v>21</v>
      </c>
      <c r="G44" s="49"/>
      <c r="H44" s="49"/>
      <c r="I44" s="49"/>
      <c r="J44" s="49"/>
      <c r="K44" s="82"/>
      <c r="L44" s="65"/>
    </row>
    <row r="45" spans="1:12" ht="15" customHeight="1">
      <c r="A45" s="62"/>
      <c r="B45" s="49"/>
      <c r="C45" s="49"/>
      <c r="D45" s="49"/>
      <c r="E45" s="49"/>
      <c r="F45" s="49"/>
      <c r="G45" s="49"/>
      <c r="H45" s="49"/>
      <c r="I45" s="49"/>
      <c r="J45" s="49"/>
      <c r="K45" s="81"/>
      <c r="L45" s="65"/>
    </row>
    <row r="46" spans="1:12" ht="43.5" customHeight="1" thickBot="1">
      <c r="A46" s="63"/>
      <c r="B46" s="154" t="s">
        <v>114</v>
      </c>
      <c r="C46" s="155"/>
      <c r="D46" s="155"/>
      <c r="E46" s="155"/>
      <c r="F46" s="155"/>
      <c r="G46" s="155"/>
      <c r="H46" s="155"/>
      <c r="I46" s="156"/>
      <c r="J46" s="83"/>
      <c r="K46" s="84"/>
      <c r="L46" s="85"/>
    </row>
    <row r="47" spans="1:12" ht="15" customHeight="1"/>
  </sheetData>
  <sheetProtection algorithmName="SHA-512" hashValue="hlmXjVDqpzmmwnC27OmKCUK5wIZ4KwrDdKsfYsanvtvRJWqEkuMu0NWaIzGNUG7t03T+VWuqDWovQR5RUNVGlA==" saltValue="UZgoGWOd6oAthekegonOyQ==" spinCount="100000" sheet="1" formatCells="0" formatColumns="0" formatRows="0" insertColumns="0" insertRows="0" insertHyperlinks="0" deleteColumns="0" deleteRows="0" sort="0" autoFilter="0" pivotTables="0"/>
  <mergeCells count="36">
    <mergeCell ref="B32:I32"/>
    <mergeCell ref="B15:D15"/>
    <mergeCell ref="B24:F24"/>
    <mergeCell ref="B26:F26"/>
    <mergeCell ref="B29:F29"/>
    <mergeCell ref="B16:F16"/>
    <mergeCell ref="B22:F22"/>
    <mergeCell ref="B4:I4"/>
    <mergeCell ref="H29:I29"/>
    <mergeCell ref="D6:I6"/>
    <mergeCell ref="D8:I8"/>
    <mergeCell ref="D7:I7"/>
    <mergeCell ref="D9:I9"/>
    <mergeCell ref="D10:I10"/>
    <mergeCell ref="D11:I11"/>
    <mergeCell ref="D12:I12"/>
    <mergeCell ref="A5:L5"/>
    <mergeCell ref="B6:C6"/>
    <mergeCell ref="A14:L14"/>
    <mergeCell ref="B27:F28"/>
    <mergeCell ref="B39:D39"/>
    <mergeCell ref="B43:D43"/>
    <mergeCell ref="B46:I46"/>
    <mergeCell ref="H16:I16"/>
    <mergeCell ref="H20:I20"/>
    <mergeCell ref="H22:I22"/>
    <mergeCell ref="H24:I24"/>
    <mergeCell ref="F43:I43"/>
    <mergeCell ref="F39:I39"/>
    <mergeCell ref="B35:I36"/>
    <mergeCell ref="H18:I18"/>
    <mergeCell ref="B18:F18"/>
    <mergeCell ref="B20:F20"/>
    <mergeCell ref="H26:I26"/>
    <mergeCell ref="B31:C31"/>
    <mergeCell ref="A34:L34"/>
  </mergeCells>
  <conditionalFormatting sqref="H29:I31">
    <cfRule type="cellIs" dxfId="1" priority="2" operator="lessThan">
      <formula>0</formula>
    </cfRule>
    <cfRule type="cellIs" dxfId="0" priority="3" operator="greaterThan">
      <formula>0</formula>
    </cfRule>
  </conditionalFormatting>
  <printOptions horizontalCentered="1"/>
  <pageMargins left="0.25" right="0.25" top="0.25" bottom="0.25" header="0.25" footer="0.25"/>
  <pageSetup scale="73" orientation="portrait" r:id="rId1"/>
  <headerFooter>
    <oddHeader>&amp;Rupdated: February 6, 2021</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4176FBD-660A-4659-8BA4-CBE64CA8DA2F}">
          <x14:formula1>
            <xm:f>Sheet1!$A$1:$A$12</xm:f>
          </x14:formula1>
          <xm:sqref>D7:I7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51"/>
  <sheetViews>
    <sheetView workbookViewId="0">
      <selection activeCell="C7" sqref="C7"/>
    </sheetView>
  </sheetViews>
  <sheetFormatPr defaultRowHeight="14.4"/>
  <cols>
    <col min="1" max="1" width="2.77734375" customWidth="1"/>
    <col min="2" max="5" width="15.77734375" customWidth="1"/>
    <col min="6" max="6" width="5.77734375" customWidth="1"/>
    <col min="7" max="7" width="1.77734375" customWidth="1"/>
    <col min="8" max="9" width="15.77734375" customWidth="1"/>
    <col min="10" max="10" width="1.77734375" customWidth="1"/>
    <col min="11" max="11" width="2.77734375" customWidth="1"/>
    <col min="12" max="17" width="15.77734375" customWidth="1"/>
  </cols>
  <sheetData>
    <row r="1" spans="1:13" ht="15" customHeight="1">
      <c r="B1" s="206" t="s">
        <v>22</v>
      </c>
      <c r="C1" s="206"/>
      <c r="D1" s="206"/>
      <c r="E1" s="206"/>
      <c r="F1" s="206"/>
      <c r="G1" s="206"/>
      <c r="H1" s="206"/>
      <c r="I1" s="206"/>
      <c r="J1" s="19"/>
      <c r="K1" s="2"/>
      <c r="L1" s="2"/>
      <c r="M1" s="2"/>
    </row>
    <row r="2" spans="1:13" ht="5.0999999999999996" customHeight="1">
      <c r="B2" s="1"/>
      <c r="C2" s="1"/>
      <c r="D2" s="1"/>
      <c r="E2" s="1"/>
      <c r="F2" s="1"/>
      <c r="G2" s="1"/>
      <c r="H2" s="1"/>
      <c r="I2" s="1"/>
      <c r="J2" s="1"/>
      <c r="K2" s="2"/>
      <c r="L2" s="2"/>
      <c r="M2" s="2"/>
    </row>
    <row r="3" spans="1:13" ht="15" customHeight="1">
      <c r="B3" s="206" t="s">
        <v>4</v>
      </c>
      <c r="C3" s="206"/>
      <c r="D3" s="206"/>
      <c r="E3" s="206"/>
      <c r="F3" s="206"/>
      <c r="G3" s="206"/>
      <c r="H3" s="206"/>
      <c r="I3" s="206"/>
      <c r="J3" s="19"/>
      <c r="K3" s="2"/>
      <c r="L3" s="2"/>
      <c r="M3" s="2"/>
    </row>
    <row r="4" spans="1:13" ht="15" customHeight="1">
      <c r="B4" s="1"/>
      <c r="C4" s="1"/>
      <c r="D4" s="1"/>
      <c r="E4" s="1"/>
      <c r="F4" s="1"/>
      <c r="G4" s="1"/>
      <c r="H4" s="1"/>
      <c r="I4" s="1"/>
      <c r="J4" s="1"/>
      <c r="K4" s="2"/>
      <c r="L4" s="2"/>
      <c r="M4" s="2"/>
    </row>
    <row r="5" spans="1:13" ht="40.049999999999997" customHeight="1">
      <c r="B5" s="2" t="s">
        <v>5</v>
      </c>
      <c r="C5" s="1"/>
      <c r="D5" s="25"/>
      <c r="E5" s="26"/>
      <c r="F5" s="26"/>
      <c r="G5" s="26"/>
      <c r="H5" s="26"/>
      <c r="I5" s="26"/>
      <c r="J5" s="21"/>
    </row>
    <row r="6" spans="1:13" ht="40.049999999999997" customHeight="1">
      <c r="B6" s="2" t="s">
        <v>23</v>
      </c>
      <c r="C6" s="1"/>
      <c r="D6" s="4"/>
      <c r="E6" s="4"/>
      <c r="F6" s="4"/>
      <c r="G6" s="4"/>
      <c r="H6" s="4"/>
      <c r="I6" s="4"/>
      <c r="J6" s="1"/>
    </row>
    <row r="7" spans="1:13" ht="40.049999999999997" customHeight="1">
      <c r="B7" s="2" t="s">
        <v>24</v>
      </c>
      <c r="C7" s="1"/>
      <c r="D7" s="27"/>
      <c r="E7" s="27"/>
      <c r="F7" s="27"/>
      <c r="G7" s="27"/>
      <c r="H7" s="27"/>
      <c r="I7" s="27"/>
      <c r="J7" s="1"/>
    </row>
    <row r="8" spans="1:13" ht="40.049999999999997" customHeight="1">
      <c r="B8" s="2" t="s">
        <v>25</v>
      </c>
      <c r="C8" s="1"/>
      <c r="D8" s="27"/>
      <c r="E8" s="27"/>
      <c r="F8" s="27"/>
      <c r="G8" s="27"/>
      <c r="H8" s="27"/>
      <c r="I8" s="27"/>
      <c r="J8" s="1"/>
    </row>
    <row r="9" spans="1:13" ht="40.049999999999997" customHeight="1">
      <c r="B9" s="2" t="s">
        <v>10</v>
      </c>
      <c r="C9" s="1"/>
      <c r="D9" s="27"/>
      <c r="E9" s="27"/>
      <c r="F9" s="27"/>
      <c r="G9" s="27"/>
      <c r="H9" s="27"/>
      <c r="I9" s="27"/>
      <c r="J9" s="1"/>
    </row>
    <row r="10" spans="1:13" ht="40.049999999999997" customHeight="1">
      <c r="B10" s="2" t="s">
        <v>26</v>
      </c>
      <c r="C10" s="1"/>
      <c r="D10" s="27"/>
      <c r="E10" s="27"/>
      <c r="F10" s="27"/>
      <c r="G10" s="27"/>
      <c r="H10" s="27"/>
      <c r="I10" s="27"/>
      <c r="J10" s="1"/>
    </row>
    <row r="11" spans="1:13" ht="12.75" customHeight="1" thickBot="1">
      <c r="B11" s="1"/>
      <c r="C11" s="1"/>
      <c r="D11" s="1"/>
      <c r="E11" s="1"/>
      <c r="F11" s="1"/>
      <c r="G11" s="1"/>
      <c r="H11" s="1"/>
      <c r="I11" s="1"/>
      <c r="J11" s="1"/>
    </row>
    <row r="12" spans="1:13" ht="15" customHeight="1">
      <c r="A12" s="6"/>
      <c r="B12" s="7"/>
      <c r="C12" s="7"/>
      <c r="D12" s="7"/>
      <c r="E12" s="7"/>
      <c r="F12" s="7"/>
      <c r="G12" s="7"/>
      <c r="H12" s="7"/>
      <c r="I12" s="7"/>
      <c r="J12" s="7"/>
      <c r="K12" s="8"/>
    </row>
    <row r="13" spans="1:13" ht="15" customHeight="1">
      <c r="A13" s="9"/>
      <c r="B13" s="17" t="s">
        <v>12</v>
      </c>
      <c r="C13" s="1"/>
      <c r="D13" s="1"/>
      <c r="E13" s="1"/>
      <c r="F13" s="1"/>
      <c r="G13" s="1"/>
      <c r="H13" s="1"/>
      <c r="I13" s="1"/>
      <c r="J13" s="1"/>
      <c r="K13" s="10"/>
    </row>
    <row r="14" spans="1:13" ht="15" customHeight="1">
      <c r="A14" s="9"/>
      <c r="B14" s="1"/>
      <c r="C14" s="1"/>
      <c r="D14" s="1"/>
      <c r="E14" s="1"/>
      <c r="F14" s="1"/>
      <c r="G14" s="1"/>
      <c r="H14" s="1"/>
      <c r="I14" s="1"/>
      <c r="J14" s="1"/>
      <c r="K14" s="10"/>
    </row>
    <row r="15" spans="1:13" ht="30" customHeight="1">
      <c r="A15" s="9"/>
      <c r="B15" s="2" t="s">
        <v>27</v>
      </c>
      <c r="C15" s="2"/>
      <c r="D15" s="2"/>
      <c r="E15" s="2"/>
      <c r="F15" s="2"/>
      <c r="G15" s="2"/>
      <c r="H15" s="207"/>
      <c r="I15" s="207"/>
      <c r="J15" s="22"/>
      <c r="K15" s="10"/>
    </row>
    <row r="16" spans="1:13" ht="15" customHeight="1">
      <c r="A16" s="9"/>
      <c r="B16" s="2"/>
      <c r="C16" s="2"/>
      <c r="D16" s="2"/>
      <c r="E16" s="2"/>
      <c r="F16" s="2"/>
      <c r="G16" s="2"/>
      <c r="H16" s="28"/>
      <c r="I16" s="28"/>
      <c r="J16" s="20"/>
      <c r="K16" s="10"/>
    </row>
    <row r="17" spans="1:11" ht="30" customHeight="1">
      <c r="A17" s="9"/>
      <c r="B17" s="2" t="s">
        <v>28</v>
      </c>
      <c r="C17" s="2"/>
      <c r="D17" s="2"/>
      <c r="E17" s="2"/>
      <c r="F17" s="2"/>
      <c r="G17" s="2"/>
      <c r="H17" s="207"/>
      <c r="I17" s="207"/>
      <c r="J17" s="22"/>
      <c r="K17" s="10"/>
    </row>
    <row r="18" spans="1:11" ht="15" customHeight="1">
      <c r="A18" s="9"/>
      <c r="B18" s="2"/>
      <c r="C18" s="2"/>
      <c r="D18" s="2"/>
      <c r="E18" s="2"/>
      <c r="F18" s="2"/>
      <c r="G18" s="2"/>
      <c r="H18" s="20"/>
      <c r="I18" s="20"/>
      <c r="J18" s="20"/>
      <c r="K18" s="10"/>
    </row>
    <row r="19" spans="1:11" ht="30" customHeight="1">
      <c r="A19" s="9"/>
      <c r="B19" s="2" t="s">
        <v>29</v>
      </c>
      <c r="C19" s="2"/>
      <c r="D19" s="2"/>
      <c r="E19" s="2"/>
      <c r="F19" s="2"/>
      <c r="G19" s="23" t="s">
        <v>30</v>
      </c>
      <c r="H19" s="208"/>
      <c r="I19" s="208"/>
      <c r="J19" s="24" t="s">
        <v>31</v>
      </c>
      <c r="K19" s="10"/>
    </row>
    <row r="20" spans="1:11" ht="15" customHeight="1">
      <c r="A20" s="9"/>
      <c r="B20" s="2"/>
      <c r="C20" s="2"/>
      <c r="D20" s="2"/>
      <c r="E20" s="2"/>
      <c r="F20" s="2"/>
      <c r="G20" s="2"/>
      <c r="H20" s="29"/>
      <c r="I20" s="29"/>
      <c r="J20" s="20"/>
      <c r="K20" s="10"/>
    </row>
    <row r="21" spans="1:11" ht="30" customHeight="1">
      <c r="A21" s="9"/>
      <c r="B21" s="2" t="s">
        <v>32</v>
      </c>
      <c r="C21" s="2"/>
      <c r="D21" s="2"/>
      <c r="E21" s="2"/>
      <c r="F21" s="2"/>
      <c r="G21" s="2"/>
      <c r="H21" s="209"/>
      <c r="I21" s="209"/>
      <c r="J21" s="22"/>
      <c r="K21" s="10"/>
    </row>
    <row r="22" spans="1:11" ht="15" customHeight="1">
      <c r="A22" s="9"/>
      <c r="B22" s="2"/>
      <c r="C22" s="2"/>
      <c r="D22" s="2"/>
      <c r="E22" s="2"/>
      <c r="F22" s="2"/>
      <c r="G22" s="2"/>
      <c r="H22" s="29"/>
      <c r="I22" s="29"/>
      <c r="J22" s="20"/>
      <c r="K22" s="11"/>
    </row>
    <row r="23" spans="1:11" ht="15" customHeight="1">
      <c r="A23" s="9"/>
      <c r="B23" s="2"/>
      <c r="C23" s="2"/>
      <c r="D23" s="2"/>
      <c r="E23" s="2"/>
      <c r="F23" s="2"/>
      <c r="G23" s="2"/>
      <c r="H23" s="29"/>
      <c r="I23" s="29"/>
      <c r="J23" s="20"/>
      <c r="K23" s="11"/>
    </row>
    <row r="24" spans="1:11" ht="30" customHeight="1">
      <c r="A24" s="9"/>
      <c r="B24" s="2" t="s">
        <v>33</v>
      </c>
      <c r="C24" s="2"/>
      <c r="D24" s="2"/>
      <c r="E24" s="2"/>
      <c r="F24" s="2"/>
      <c r="G24" s="2"/>
      <c r="H24" s="209"/>
      <c r="I24" s="209"/>
      <c r="J24" s="22"/>
      <c r="K24" s="11"/>
    </row>
    <row r="25" spans="1:11" ht="15" customHeight="1">
      <c r="A25" s="9"/>
      <c r="B25" s="2"/>
      <c r="C25" s="2"/>
      <c r="D25" s="2"/>
      <c r="E25" s="2"/>
      <c r="F25" s="2"/>
      <c r="G25" s="2"/>
      <c r="H25" s="30"/>
      <c r="I25" s="30"/>
      <c r="J25" s="22"/>
      <c r="K25" s="11"/>
    </row>
    <row r="26" spans="1:11" ht="30" customHeight="1">
      <c r="A26" s="9"/>
      <c r="B26" s="2" t="s">
        <v>34</v>
      </c>
      <c r="C26" s="2"/>
      <c r="D26" s="2"/>
      <c r="E26" s="2"/>
      <c r="F26" s="2"/>
      <c r="G26" s="2"/>
      <c r="H26" s="209"/>
      <c r="I26" s="209"/>
      <c r="J26" s="22"/>
      <c r="K26" s="11"/>
    </row>
    <row r="27" spans="1:11" ht="15" customHeight="1">
      <c r="A27" s="9"/>
      <c r="B27" s="2"/>
      <c r="C27" s="2"/>
      <c r="D27" s="2"/>
      <c r="E27" s="2"/>
      <c r="F27" s="2"/>
      <c r="G27" s="2"/>
      <c r="H27" s="30"/>
      <c r="I27" s="30"/>
      <c r="J27" s="22"/>
      <c r="K27" s="11"/>
    </row>
    <row r="28" spans="1:11" ht="30" customHeight="1">
      <c r="A28" s="9"/>
      <c r="B28" s="2" t="s">
        <v>35</v>
      </c>
      <c r="C28" s="2"/>
      <c r="D28" s="2"/>
      <c r="E28" s="2"/>
      <c r="F28" s="2"/>
      <c r="G28" s="2"/>
      <c r="H28" s="209"/>
      <c r="I28" s="209"/>
      <c r="J28" s="22"/>
      <c r="K28" s="11"/>
    </row>
    <row r="29" spans="1:11" ht="15" customHeight="1">
      <c r="A29" s="9"/>
      <c r="B29" s="2"/>
      <c r="C29" s="2"/>
      <c r="D29" s="2"/>
      <c r="E29" s="2"/>
      <c r="F29" s="2"/>
      <c r="G29" s="2"/>
      <c r="H29" s="30"/>
      <c r="I29" s="30"/>
      <c r="J29" s="22"/>
      <c r="K29" s="11"/>
    </row>
    <row r="30" spans="1:11" ht="30" customHeight="1">
      <c r="A30" s="9"/>
      <c r="B30" s="2" t="s">
        <v>36</v>
      </c>
      <c r="C30" s="2"/>
      <c r="D30" s="2"/>
      <c r="E30" s="2"/>
      <c r="F30" s="2"/>
      <c r="G30" s="2"/>
      <c r="H30" s="209"/>
      <c r="I30" s="209"/>
      <c r="J30" s="22"/>
      <c r="K30" s="10"/>
    </row>
    <row r="31" spans="1:11" ht="25.05" customHeight="1">
      <c r="A31" s="9"/>
      <c r="B31" s="210" t="s">
        <v>37</v>
      </c>
      <c r="C31" s="210"/>
      <c r="D31" s="210"/>
      <c r="E31" s="210"/>
      <c r="F31" s="2"/>
      <c r="G31" s="2"/>
      <c r="H31" s="29"/>
      <c r="I31" s="29"/>
      <c r="J31" s="20"/>
      <c r="K31" s="10"/>
    </row>
    <row r="32" spans="1:11" ht="15" customHeight="1">
      <c r="A32" s="9"/>
      <c r="B32" s="2"/>
      <c r="C32" s="2"/>
      <c r="D32" s="2"/>
      <c r="E32" s="2"/>
      <c r="F32" s="2"/>
      <c r="G32" s="2"/>
      <c r="H32" s="30"/>
      <c r="I32" s="30"/>
      <c r="J32" s="22"/>
      <c r="K32" s="11"/>
    </row>
    <row r="33" spans="1:13" ht="30" customHeight="1">
      <c r="A33" s="9"/>
      <c r="B33" s="2" t="s">
        <v>38</v>
      </c>
      <c r="C33" s="2"/>
      <c r="D33" s="2"/>
      <c r="E33" s="2"/>
      <c r="F33" s="2"/>
      <c r="G33" s="2"/>
      <c r="H33" s="209"/>
      <c r="I33" s="209"/>
      <c r="J33" s="22"/>
      <c r="K33" s="11"/>
    </row>
    <row r="34" spans="1:13" ht="15" customHeight="1">
      <c r="A34" s="9"/>
      <c r="B34" s="2"/>
      <c r="C34" s="2"/>
      <c r="D34" s="2"/>
      <c r="E34" s="2"/>
      <c r="F34" s="2"/>
      <c r="G34" s="2"/>
      <c r="H34" s="29"/>
      <c r="I34" s="29"/>
      <c r="J34" s="20"/>
      <c r="K34" s="12"/>
    </row>
    <row r="35" spans="1:13" ht="15" customHeight="1">
      <c r="A35" s="9"/>
      <c r="B35" s="2"/>
      <c r="C35" s="2"/>
      <c r="D35" s="2"/>
      <c r="E35" s="2"/>
      <c r="F35" s="2"/>
      <c r="G35" s="2"/>
      <c r="H35" s="29"/>
      <c r="I35" s="29"/>
      <c r="J35" s="20"/>
      <c r="K35" s="12"/>
    </row>
    <row r="36" spans="1:13" ht="30" customHeight="1">
      <c r="A36" s="9"/>
      <c r="B36" s="2" t="s">
        <v>39</v>
      </c>
      <c r="C36" s="2"/>
      <c r="D36" s="2"/>
      <c r="E36" s="2"/>
      <c r="F36" s="2"/>
      <c r="G36" s="2"/>
      <c r="H36" s="209"/>
      <c r="I36" s="209"/>
      <c r="J36" s="22"/>
      <c r="K36" s="11"/>
    </row>
    <row r="37" spans="1:13" ht="15" customHeight="1" thickBot="1">
      <c r="A37" s="13"/>
      <c r="B37" s="14"/>
      <c r="C37" s="14"/>
      <c r="D37" s="15"/>
      <c r="E37" s="15"/>
      <c r="F37" s="15"/>
      <c r="G37" s="15"/>
      <c r="H37" s="15"/>
      <c r="I37" s="15"/>
      <c r="J37" s="15"/>
      <c r="K37" s="16"/>
    </row>
    <row r="38" spans="1:13" ht="15" customHeight="1">
      <c r="B38" s="2"/>
      <c r="C38" s="2"/>
      <c r="K38" s="2"/>
    </row>
    <row r="39" spans="1:13" ht="35.1" customHeight="1">
      <c r="B39" s="211" t="s">
        <v>40</v>
      </c>
      <c r="C39" s="211"/>
      <c r="D39" s="211"/>
      <c r="E39" s="211"/>
      <c r="F39" s="211"/>
      <c r="G39" s="211"/>
      <c r="H39" s="211"/>
      <c r="I39" s="211"/>
      <c r="J39" s="5"/>
    </row>
    <row r="40" spans="1:13" ht="30" customHeight="1">
      <c r="B40" s="2"/>
      <c r="C40" s="2"/>
      <c r="D40" s="2"/>
      <c r="E40" s="2"/>
      <c r="F40" s="2"/>
      <c r="G40" s="2"/>
      <c r="H40" s="2"/>
      <c r="M40" s="2"/>
    </row>
    <row r="41" spans="1:13" ht="15" customHeight="1">
      <c r="B41" s="2" t="s">
        <v>41</v>
      </c>
      <c r="C41" s="2"/>
      <c r="D41" s="2"/>
      <c r="M41" s="2"/>
    </row>
    <row r="42" spans="1:13" ht="40.049999999999997" customHeight="1">
      <c r="B42" s="4"/>
      <c r="C42" s="4"/>
      <c r="D42" s="4"/>
      <c r="E42" s="2"/>
      <c r="F42" s="4"/>
      <c r="G42" s="4"/>
      <c r="H42" s="4"/>
      <c r="I42" s="4"/>
      <c r="J42" s="2"/>
      <c r="M42" s="2"/>
    </row>
    <row r="43" spans="1:13" ht="15" customHeight="1">
      <c r="B43" s="2" t="s">
        <v>42</v>
      </c>
      <c r="C43" s="2"/>
      <c r="D43" s="2"/>
      <c r="F43" s="2" t="s">
        <v>43</v>
      </c>
      <c r="G43" s="2"/>
      <c r="H43" s="2"/>
      <c r="I43" s="2"/>
      <c r="J43" s="2"/>
      <c r="M43" s="2"/>
    </row>
    <row r="44" spans="1:13" ht="15" customHeight="1">
      <c r="B44" s="2"/>
      <c r="M44" s="2"/>
    </row>
    <row r="45" spans="1:13" ht="15" customHeight="1">
      <c r="B45" s="2"/>
      <c r="F45" s="2"/>
      <c r="G45" s="2"/>
      <c r="H45" s="2"/>
      <c r="M45" s="2"/>
    </row>
    <row r="46" spans="1:13" ht="15" customHeight="1">
      <c r="B46" s="18" t="s">
        <v>44</v>
      </c>
      <c r="C46" s="18"/>
      <c r="D46" s="18"/>
      <c r="M46" s="2"/>
    </row>
    <row r="47" spans="1:13" ht="40.049999999999997" customHeight="1">
      <c r="B47" s="4"/>
      <c r="C47" s="4"/>
      <c r="D47" s="4"/>
      <c r="F47" s="4"/>
      <c r="G47" s="4"/>
      <c r="H47" s="4"/>
      <c r="I47" s="4"/>
      <c r="J47" s="2"/>
      <c r="M47" s="2"/>
    </row>
    <row r="48" spans="1:13" ht="15" customHeight="1">
      <c r="B48" s="2" t="s">
        <v>45</v>
      </c>
      <c r="C48" s="2"/>
      <c r="D48" s="2"/>
      <c r="E48" s="2"/>
      <c r="F48" s="2" t="s">
        <v>46</v>
      </c>
      <c r="G48" s="2"/>
      <c r="H48" s="2"/>
      <c r="I48" s="2"/>
      <c r="J48" s="2"/>
      <c r="M48" s="2"/>
    </row>
    <row r="49" spans="2:13" ht="15" customHeight="1">
      <c r="B49" s="2"/>
      <c r="M49" s="2"/>
    </row>
    <row r="50" spans="2:13" ht="30" customHeight="1">
      <c r="B50" s="205" t="s">
        <v>47</v>
      </c>
      <c r="C50" s="205"/>
      <c r="D50" s="205"/>
      <c r="E50" s="205"/>
      <c r="F50" s="205"/>
      <c r="G50" s="205"/>
      <c r="H50" s="205"/>
      <c r="I50" s="205"/>
      <c r="J50" s="3"/>
      <c r="M50" s="2"/>
    </row>
    <row r="51" spans="2:13" ht="15" customHeight="1">
      <c r="M51" s="2"/>
    </row>
  </sheetData>
  <mergeCells count="15">
    <mergeCell ref="B50:I50"/>
    <mergeCell ref="B1:I1"/>
    <mergeCell ref="B3:I3"/>
    <mergeCell ref="H15:I15"/>
    <mergeCell ref="H17:I17"/>
    <mergeCell ref="H19:I19"/>
    <mergeCell ref="H30:I30"/>
    <mergeCell ref="H26:I26"/>
    <mergeCell ref="H33:I33"/>
    <mergeCell ref="H28:I28"/>
    <mergeCell ref="B31:E31"/>
    <mergeCell ref="H21:I21"/>
    <mergeCell ref="H24:I24"/>
    <mergeCell ref="H36:I36"/>
    <mergeCell ref="B39:I39"/>
  </mergeCells>
  <printOptions horizontalCentered="1"/>
  <pageMargins left="0.25" right="0.25" top="0.25" bottom="0.25" header="0.25" footer="0.25"/>
  <pageSetup scale="68" orientation="portrait" r:id="rId1"/>
  <headerFooter>
    <oddHeader>&amp;Rupdated: October 17, 2014</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44"/>
  <sheetViews>
    <sheetView workbookViewId="0">
      <selection activeCell="C7" sqref="C7"/>
    </sheetView>
  </sheetViews>
  <sheetFormatPr defaultRowHeight="14.4"/>
  <cols>
    <col min="1" max="1" width="2.77734375" customWidth="1"/>
    <col min="2" max="5" width="15.77734375" customWidth="1"/>
    <col min="6" max="6" width="5.77734375" customWidth="1"/>
    <col min="7" max="7" width="1.77734375" customWidth="1"/>
    <col min="8" max="9" width="15.77734375" customWidth="1"/>
    <col min="10" max="10" width="1.77734375" customWidth="1"/>
    <col min="11" max="11" width="2.77734375" customWidth="1"/>
    <col min="12" max="17" width="15.77734375" customWidth="1"/>
  </cols>
  <sheetData>
    <row r="1" spans="1:13" ht="15" customHeight="1">
      <c r="B1" s="206" t="s">
        <v>22</v>
      </c>
      <c r="C1" s="206"/>
      <c r="D1" s="206"/>
      <c r="E1" s="206"/>
      <c r="F1" s="206"/>
      <c r="G1" s="206"/>
      <c r="H1" s="206"/>
      <c r="I1" s="206"/>
      <c r="J1" s="19"/>
      <c r="K1" s="2"/>
      <c r="L1" s="2"/>
      <c r="M1" s="2"/>
    </row>
    <row r="2" spans="1:13" ht="5.0999999999999996" customHeight="1">
      <c r="B2" s="1"/>
      <c r="C2" s="1"/>
      <c r="D2" s="1"/>
      <c r="E2" s="1"/>
      <c r="F2" s="1"/>
      <c r="G2" s="1"/>
      <c r="H2" s="1"/>
      <c r="I2" s="1"/>
      <c r="J2" s="1"/>
      <c r="K2" s="2"/>
      <c r="L2" s="2"/>
      <c r="M2" s="2"/>
    </row>
    <row r="3" spans="1:13" ht="15" customHeight="1">
      <c r="B3" s="206" t="s">
        <v>4</v>
      </c>
      <c r="C3" s="206"/>
      <c r="D3" s="206"/>
      <c r="E3" s="206"/>
      <c r="F3" s="206"/>
      <c r="G3" s="206"/>
      <c r="H3" s="206"/>
      <c r="I3" s="206"/>
      <c r="J3" s="19"/>
      <c r="K3" s="2"/>
      <c r="L3" s="2"/>
      <c r="M3" s="2"/>
    </row>
    <row r="4" spans="1:13" ht="15" customHeight="1">
      <c r="B4" s="1"/>
      <c r="C4" s="1"/>
      <c r="D4" s="1"/>
      <c r="E4" s="1"/>
      <c r="F4" s="1"/>
      <c r="G4" s="1"/>
      <c r="H4" s="1"/>
      <c r="I4" s="1"/>
      <c r="J4" s="1"/>
      <c r="K4" s="2"/>
      <c r="L4" s="2"/>
      <c r="M4" s="2"/>
    </row>
    <row r="5" spans="1:13" ht="50.1" customHeight="1">
      <c r="B5" s="2" t="s">
        <v>5</v>
      </c>
      <c r="C5" s="1"/>
      <c r="D5" s="25">
        <v>41865</v>
      </c>
      <c r="E5" s="26"/>
      <c r="F5" s="26"/>
      <c r="G5" s="26"/>
      <c r="H5" s="26"/>
      <c r="I5" s="26"/>
      <c r="J5" s="21"/>
    </row>
    <row r="6" spans="1:13" ht="50.1" customHeight="1">
      <c r="B6" s="2" t="s">
        <v>23</v>
      </c>
      <c r="C6" s="1"/>
      <c r="D6" s="4" t="s">
        <v>48</v>
      </c>
      <c r="E6" s="4"/>
      <c r="F6" s="4"/>
      <c r="G6" s="4"/>
      <c r="H6" s="4"/>
      <c r="I6" s="4"/>
      <c r="J6" s="1"/>
    </row>
    <row r="7" spans="1:13" ht="50.1" customHeight="1">
      <c r="B7" s="2" t="s">
        <v>24</v>
      </c>
      <c r="C7" s="1"/>
      <c r="D7" s="27" t="s">
        <v>49</v>
      </c>
      <c r="E7" s="27"/>
      <c r="F7" s="27"/>
      <c r="G7" s="27"/>
      <c r="H7" s="27"/>
      <c r="I7" s="27"/>
      <c r="J7" s="1"/>
    </row>
    <row r="8" spans="1:13" ht="50.1" customHeight="1">
      <c r="B8" s="2" t="s">
        <v>25</v>
      </c>
      <c r="C8" s="1"/>
      <c r="D8" s="27" t="s">
        <v>50</v>
      </c>
      <c r="E8" s="27"/>
      <c r="F8" s="27"/>
      <c r="G8" s="27"/>
      <c r="H8" s="27"/>
      <c r="I8" s="27"/>
      <c r="J8" s="1"/>
    </row>
    <row r="9" spans="1:13" ht="50.1" customHeight="1">
      <c r="B9" s="2" t="s">
        <v>10</v>
      </c>
      <c r="C9" s="1"/>
      <c r="D9" s="27" t="s">
        <v>51</v>
      </c>
      <c r="E9" s="27"/>
      <c r="F9" s="27"/>
      <c r="G9" s="27"/>
      <c r="H9" s="27"/>
      <c r="I9" s="27"/>
      <c r="J9" s="1"/>
    </row>
    <row r="10" spans="1:13" ht="50.1" customHeight="1">
      <c r="B10" s="2" t="s">
        <v>26</v>
      </c>
      <c r="C10" s="1"/>
      <c r="D10" s="27" t="s">
        <v>52</v>
      </c>
      <c r="E10" s="27"/>
      <c r="F10" s="27"/>
      <c r="G10" s="27"/>
      <c r="H10" s="27"/>
      <c r="I10" s="27"/>
      <c r="J10" s="1"/>
    </row>
    <row r="11" spans="1:13" ht="30" customHeight="1" thickBot="1">
      <c r="B11" s="1"/>
      <c r="C11" s="1"/>
      <c r="D11" s="1"/>
      <c r="E11" s="1"/>
      <c r="F11" s="1"/>
      <c r="G11" s="1"/>
      <c r="H11" s="1"/>
      <c r="I11" s="1"/>
      <c r="J11" s="1"/>
    </row>
    <row r="12" spans="1:13" ht="15" customHeight="1">
      <c r="A12" s="6"/>
      <c r="B12" s="7"/>
      <c r="C12" s="7"/>
      <c r="D12" s="7"/>
      <c r="E12" s="7"/>
      <c r="F12" s="7"/>
      <c r="G12" s="7"/>
      <c r="H12" s="7"/>
      <c r="I12" s="7"/>
      <c r="J12" s="7"/>
      <c r="K12" s="8"/>
    </row>
    <row r="13" spans="1:13" ht="15" customHeight="1">
      <c r="A13" s="9"/>
      <c r="B13" s="17" t="s">
        <v>12</v>
      </c>
      <c r="C13" s="1"/>
      <c r="D13" s="1"/>
      <c r="E13" s="1"/>
      <c r="F13" s="1"/>
      <c r="G13" s="1"/>
      <c r="H13" s="1"/>
      <c r="I13" s="1"/>
      <c r="J13" s="1"/>
      <c r="K13" s="10"/>
    </row>
    <row r="14" spans="1:13" ht="15" customHeight="1">
      <c r="A14" s="9"/>
      <c r="B14" s="1"/>
      <c r="C14" s="1"/>
      <c r="D14" s="1"/>
      <c r="E14" s="1"/>
      <c r="F14" s="1"/>
      <c r="G14" s="1"/>
      <c r="H14" s="1"/>
      <c r="I14" s="1"/>
      <c r="J14" s="1"/>
      <c r="K14" s="10"/>
    </row>
    <row r="15" spans="1:13" ht="30" customHeight="1">
      <c r="A15" s="9"/>
      <c r="B15" s="2" t="s">
        <v>53</v>
      </c>
      <c r="C15" s="2"/>
      <c r="D15" s="2"/>
      <c r="E15" s="2"/>
      <c r="F15" s="2"/>
      <c r="G15" s="2"/>
      <c r="H15" s="207">
        <v>0</v>
      </c>
      <c r="I15" s="207"/>
      <c r="J15" s="22"/>
      <c r="K15" s="10"/>
    </row>
    <row r="16" spans="1:13" ht="15" customHeight="1">
      <c r="A16" s="9"/>
      <c r="B16" s="2"/>
      <c r="C16" s="2"/>
      <c r="D16" s="2"/>
      <c r="E16" s="2"/>
      <c r="F16" s="2"/>
      <c r="G16" s="2"/>
      <c r="H16" s="28"/>
      <c r="I16" s="28"/>
      <c r="J16" s="20"/>
      <c r="K16" s="10"/>
    </row>
    <row r="17" spans="1:11" ht="30" customHeight="1">
      <c r="A17" s="9"/>
      <c r="B17" s="2" t="s">
        <v>54</v>
      </c>
      <c r="C17" s="2"/>
      <c r="D17" s="2"/>
      <c r="E17" s="2"/>
      <c r="F17" s="2"/>
      <c r="G17" s="2"/>
      <c r="H17" s="207">
        <v>1000</v>
      </c>
      <c r="I17" s="207"/>
      <c r="J17" s="22"/>
      <c r="K17" s="10"/>
    </row>
    <row r="18" spans="1:11" ht="15" customHeight="1">
      <c r="A18" s="9"/>
      <c r="B18" s="2"/>
      <c r="C18" s="2"/>
      <c r="D18" s="2"/>
      <c r="E18" s="2"/>
      <c r="F18" s="2"/>
      <c r="G18" s="2"/>
      <c r="H18" s="28"/>
      <c r="I18" s="28"/>
      <c r="J18" s="20"/>
      <c r="K18" s="10"/>
    </row>
    <row r="19" spans="1:11" ht="15" customHeight="1">
      <c r="A19" s="9"/>
      <c r="B19" s="2"/>
      <c r="C19" s="2"/>
      <c r="D19" s="2"/>
      <c r="E19" s="2"/>
      <c r="F19" s="2"/>
      <c r="G19" s="2"/>
      <c r="H19" s="20"/>
      <c r="I19" s="20"/>
      <c r="J19" s="20"/>
      <c r="K19" s="10"/>
    </row>
    <row r="20" spans="1:11" ht="30" customHeight="1">
      <c r="A20" s="9"/>
      <c r="B20" s="2" t="s">
        <v>29</v>
      </c>
      <c r="C20" s="2"/>
      <c r="D20" s="2"/>
      <c r="E20" s="2"/>
      <c r="F20" s="2"/>
      <c r="G20" s="23" t="s">
        <v>30</v>
      </c>
      <c r="H20" s="208">
        <v>200</v>
      </c>
      <c r="I20" s="208"/>
      <c r="J20" s="24" t="s">
        <v>31</v>
      </c>
      <c r="K20" s="10"/>
    </row>
    <row r="21" spans="1:11" ht="15" customHeight="1">
      <c r="A21" s="9"/>
      <c r="B21" s="2"/>
      <c r="C21" s="2"/>
      <c r="D21" s="2"/>
      <c r="E21" s="2"/>
      <c r="F21" s="2"/>
      <c r="G21" s="2"/>
      <c r="H21" s="29"/>
      <c r="I21" s="29"/>
      <c r="J21" s="20"/>
      <c r="K21" s="10"/>
    </row>
    <row r="22" spans="1:11" ht="30" customHeight="1">
      <c r="A22" s="9"/>
      <c r="B22" s="2" t="s">
        <v>55</v>
      </c>
      <c r="C22" s="2"/>
      <c r="D22" s="2"/>
      <c r="E22" s="2"/>
      <c r="F22" s="2"/>
      <c r="G22" s="23" t="s">
        <v>30</v>
      </c>
      <c r="H22" s="208"/>
      <c r="I22" s="208"/>
      <c r="J22" s="24" t="s">
        <v>31</v>
      </c>
      <c r="K22" s="10"/>
    </row>
    <row r="23" spans="1:11" ht="30" customHeight="1">
      <c r="A23" s="9"/>
      <c r="B23" s="210" t="s">
        <v>37</v>
      </c>
      <c r="C23" s="210"/>
      <c r="D23" s="210"/>
      <c r="E23" s="210"/>
      <c r="F23" s="2"/>
      <c r="G23" s="2"/>
      <c r="H23" s="29"/>
      <c r="I23" s="29"/>
      <c r="J23" s="20"/>
      <c r="K23" s="10"/>
    </row>
    <row r="24" spans="1:11" ht="15" customHeight="1">
      <c r="A24" s="9"/>
      <c r="B24" s="2"/>
      <c r="C24" s="2"/>
      <c r="D24" s="2"/>
      <c r="E24" s="2"/>
      <c r="F24" s="2"/>
      <c r="G24" s="2"/>
      <c r="H24" s="29"/>
      <c r="I24" s="29"/>
      <c r="J24" s="20"/>
      <c r="K24" s="10"/>
    </row>
    <row r="25" spans="1:11" ht="30" customHeight="1">
      <c r="A25" s="9"/>
      <c r="B25" s="2" t="s">
        <v>56</v>
      </c>
      <c r="C25" s="2"/>
      <c r="D25" s="2"/>
      <c r="E25" s="2"/>
      <c r="F25" s="2"/>
      <c r="G25" s="2"/>
      <c r="H25" s="209">
        <v>800</v>
      </c>
      <c r="I25" s="209"/>
      <c r="J25" s="22"/>
      <c r="K25" s="10"/>
    </row>
    <row r="26" spans="1:11" ht="15" customHeight="1">
      <c r="A26" s="9"/>
      <c r="B26" s="2"/>
      <c r="C26" s="2"/>
      <c r="D26" s="2"/>
      <c r="E26" s="2"/>
      <c r="F26" s="2"/>
      <c r="G26" s="2"/>
      <c r="H26" s="29"/>
      <c r="I26" s="29"/>
      <c r="J26" s="20"/>
      <c r="K26" s="11"/>
    </row>
    <row r="27" spans="1:11" ht="30" customHeight="1">
      <c r="A27" s="9"/>
      <c r="B27" s="2" t="s">
        <v>57</v>
      </c>
      <c r="C27" s="2"/>
      <c r="D27" s="2"/>
      <c r="E27" s="2"/>
      <c r="F27" s="2"/>
      <c r="G27" s="2"/>
      <c r="H27" s="209">
        <v>800</v>
      </c>
      <c r="I27" s="209"/>
      <c r="J27" s="22"/>
      <c r="K27" s="11"/>
    </row>
    <row r="28" spans="1:11" ht="15" customHeight="1">
      <c r="A28" s="9"/>
      <c r="B28" s="2"/>
      <c r="C28" s="2"/>
      <c r="D28" s="2"/>
      <c r="E28" s="2"/>
      <c r="F28" s="2"/>
      <c r="G28" s="2"/>
      <c r="H28" s="29"/>
      <c r="I28" s="29"/>
      <c r="J28" s="20"/>
      <c r="K28" s="12"/>
    </row>
    <row r="29" spans="1:11" ht="30" customHeight="1">
      <c r="A29" s="9"/>
      <c r="B29" s="2" t="s">
        <v>39</v>
      </c>
      <c r="C29" s="2"/>
      <c r="D29" s="2"/>
      <c r="E29" s="2"/>
      <c r="F29" s="2"/>
      <c r="G29" s="2"/>
      <c r="H29" s="209">
        <f>+H25-H27</f>
        <v>0</v>
      </c>
      <c r="I29" s="209"/>
      <c r="J29" s="22"/>
      <c r="K29" s="11"/>
    </row>
    <row r="30" spans="1:11" ht="15" customHeight="1" thickBot="1">
      <c r="A30" s="13"/>
      <c r="B30" s="14"/>
      <c r="C30" s="14"/>
      <c r="D30" s="15"/>
      <c r="E30" s="15"/>
      <c r="F30" s="15"/>
      <c r="G30" s="15"/>
      <c r="H30" s="15"/>
      <c r="I30" s="15"/>
      <c r="J30" s="15"/>
      <c r="K30" s="16"/>
    </row>
    <row r="31" spans="1:11" ht="15" customHeight="1">
      <c r="B31" s="2"/>
      <c r="C31" s="2"/>
      <c r="K31" s="2"/>
    </row>
    <row r="32" spans="1:11" ht="35.1" customHeight="1">
      <c r="B32" s="211" t="s">
        <v>40</v>
      </c>
      <c r="C32" s="211"/>
      <c r="D32" s="211"/>
      <c r="E32" s="211"/>
      <c r="F32" s="211"/>
      <c r="G32" s="211"/>
      <c r="H32" s="211"/>
      <c r="I32" s="211"/>
      <c r="J32" s="5"/>
    </row>
    <row r="33" spans="2:13" ht="30" customHeight="1">
      <c r="B33" s="2"/>
      <c r="C33" s="2"/>
      <c r="D33" s="2"/>
      <c r="E33" s="2"/>
      <c r="F33" s="2"/>
      <c r="G33" s="2"/>
      <c r="H33" s="2"/>
      <c r="M33" s="2"/>
    </row>
    <row r="34" spans="2:13" ht="15" customHeight="1">
      <c r="B34" s="2" t="s">
        <v>41</v>
      </c>
      <c r="C34" s="2"/>
      <c r="D34" s="2"/>
      <c r="M34" s="2"/>
    </row>
    <row r="35" spans="2:13" ht="40.049999999999997" customHeight="1">
      <c r="B35" s="4"/>
      <c r="C35" s="4"/>
      <c r="D35" s="4"/>
      <c r="E35" s="2"/>
      <c r="F35" s="4"/>
      <c r="G35" s="4"/>
      <c r="H35" s="4"/>
      <c r="I35" s="4"/>
      <c r="J35" s="2"/>
      <c r="M35" s="2"/>
    </row>
    <row r="36" spans="2:13" ht="15" customHeight="1">
      <c r="B36" s="2" t="s">
        <v>42</v>
      </c>
      <c r="C36" s="2"/>
      <c r="D36" s="2"/>
      <c r="F36" s="2" t="s">
        <v>43</v>
      </c>
      <c r="G36" s="2"/>
      <c r="H36" s="2"/>
      <c r="I36" s="2"/>
      <c r="J36" s="2"/>
      <c r="M36" s="2"/>
    </row>
    <row r="37" spans="2:13" ht="15" customHeight="1">
      <c r="B37" s="2"/>
      <c r="M37" s="2"/>
    </row>
    <row r="38" spans="2:13" ht="15" customHeight="1">
      <c r="B38" s="2"/>
      <c r="F38" s="2"/>
      <c r="G38" s="2"/>
      <c r="H38" s="2"/>
      <c r="M38" s="2"/>
    </row>
    <row r="39" spans="2:13" ht="15" customHeight="1">
      <c r="B39" s="18" t="s">
        <v>44</v>
      </c>
      <c r="C39" s="18"/>
      <c r="D39" s="18"/>
      <c r="M39" s="2"/>
    </row>
    <row r="40" spans="2:13" ht="40.049999999999997" customHeight="1">
      <c r="B40" s="4"/>
      <c r="C40" s="4"/>
      <c r="D40" s="4"/>
      <c r="F40" s="4"/>
      <c r="G40" s="4"/>
      <c r="H40" s="4"/>
      <c r="I40" s="4"/>
      <c r="J40" s="2"/>
      <c r="M40" s="2"/>
    </row>
    <row r="41" spans="2:13" ht="15" customHeight="1">
      <c r="B41" s="2" t="s">
        <v>45</v>
      </c>
      <c r="C41" s="2"/>
      <c r="D41" s="2"/>
      <c r="E41" s="2"/>
      <c r="F41" s="2" t="s">
        <v>46</v>
      </c>
      <c r="G41" s="2"/>
      <c r="H41" s="2"/>
      <c r="I41" s="2"/>
      <c r="J41" s="2"/>
      <c r="M41" s="2"/>
    </row>
    <row r="42" spans="2:13" ht="15" customHeight="1">
      <c r="B42" s="2"/>
      <c r="M42" s="2"/>
    </row>
    <row r="43" spans="2:13" ht="30" customHeight="1">
      <c r="B43" s="205" t="s">
        <v>58</v>
      </c>
      <c r="C43" s="205"/>
      <c r="D43" s="205"/>
      <c r="E43" s="205"/>
      <c r="F43" s="205"/>
      <c r="G43" s="205"/>
      <c r="H43" s="205"/>
      <c r="I43" s="205"/>
      <c r="J43" s="3"/>
      <c r="M43" s="2"/>
    </row>
    <row r="44" spans="2:13" ht="15" customHeight="1">
      <c r="M44" s="2"/>
    </row>
  </sheetData>
  <mergeCells count="12">
    <mergeCell ref="B43:I43"/>
    <mergeCell ref="B1:I1"/>
    <mergeCell ref="B3:I3"/>
    <mergeCell ref="B32:I32"/>
    <mergeCell ref="H15:I15"/>
    <mergeCell ref="H17:I17"/>
    <mergeCell ref="H20:I20"/>
    <mergeCell ref="H22:I22"/>
    <mergeCell ref="H25:I25"/>
    <mergeCell ref="H27:I27"/>
    <mergeCell ref="H29:I29"/>
    <mergeCell ref="B23:E23"/>
  </mergeCells>
  <printOptions horizontalCentered="1"/>
  <pageMargins left="0.25" right="0.25" top="0.25" bottom="0.25" header="0.25" footer="0.25"/>
  <pageSetup scale="72" orientation="portrait" r:id="rId1"/>
  <headerFooter>
    <oddHeader>&amp;Rupdated: August 8, 2014</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4"/>
  <sheetViews>
    <sheetView topLeftCell="A8" workbookViewId="0">
      <selection activeCell="C7" sqref="C7"/>
    </sheetView>
  </sheetViews>
  <sheetFormatPr defaultRowHeight="14.4"/>
  <cols>
    <col min="1" max="1" width="2.77734375" customWidth="1"/>
    <col min="2" max="5" width="15.77734375" customWidth="1"/>
    <col min="6" max="6" width="5.77734375" customWidth="1"/>
    <col min="7" max="7" width="1.77734375" customWidth="1"/>
    <col min="8" max="9" width="15.77734375" customWidth="1"/>
    <col min="10" max="10" width="1.77734375" customWidth="1"/>
    <col min="11" max="11" width="2.77734375" customWidth="1"/>
    <col min="12" max="17" width="15.77734375" customWidth="1"/>
  </cols>
  <sheetData>
    <row r="1" spans="1:13" ht="15" customHeight="1">
      <c r="B1" s="206" t="s">
        <v>22</v>
      </c>
      <c r="C1" s="206"/>
      <c r="D1" s="206"/>
      <c r="E1" s="206"/>
      <c r="F1" s="206"/>
      <c r="G1" s="206"/>
      <c r="H1" s="206"/>
      <c r="I1" s="206"/>
      <c r="J1" s="19"/>
      <c r="K1" s="2"/>
      <c r="L1" s="2"/>
      <c r="M1" s="2"/>
    </row>
    <row r="2" spans="1:13" ht="5.0999999999999996" customHeight="1">
      <c r="B2" s="1"/>
      <c r="C2" s="1"/>
      <c r="D2" s="1"/>
      <c r="E2" s="1"/>
      <c r="F2" s="1"/>
      <c r="G2" s="1"/>
      <c r="H2" s="1"/>
      <c r="I2" s="1"/>
      <c r="J2" s="1"/>
      <c r="K2" s="2"/>
      <c r="L2" s="2"/>
      <c r="M2" s="2"/>
    </row>
    <row r="3" spans="1:13" ht="15" customHeight="1">
      <c r="B3" s="206" t="s">
        <v>4</v>
      </c>
      <c r="C3" s="206"/>
      <c r="D3" s="206"/>
      <c r="E3" s="206"/>
      <c r="F3" s="206"/>
      <c r="G3" s="206"/>
      <c r="H3" s="206"/>
      <c r="I3" s="206"/>
      <c r="J3" s="19"/>
      <c r="K3" s="2"/>
      <c r="L3" s="2"/>
      <c r="M3" s="2"/>
    </row>
    <row r="4" spans="1:13" ht="15" customHeight="1">
      <c r="B4" s="1"/>
      <c r="C4" s="1"/>
      <c r="D4" s="1"/>
      <c r="E4" s="1"/>
      <c r="F4" s="1"/>
      <c r="G4" s="1"/>
      <c r="H4" s="1"/>
      <c r="I4" s="1"/>
      <c r="J4" s="1"/>
      <c r="K4" s="2"/>
      <c r="L4" s="2"/>
      <c r="M4" s="2"/>
    </row>
    <row r="5" spans="1:13" ht="50.1" customHeight="1">
      <c r="B5" s="2" t="s">
        <v>5</v>
      </c>
      <c r="C5" s="1"/>
      <c r="D5" s="25">
        <v>41908</v>
      </c>
      <c r="E5" s="26"/>
      <c r="F5" s="26"/>
      <c r="G5" s="26"/>
      <c r="H5" s="26"/>
      <c r="I5" s="26"/>
      <c r="J5" s="21"/>
    </row>
    <row r="6" spans="1:13" ht="50.1" customHeight="1">
      <c r="B6" s="2" t="s">
        <v>23</v>
      </c>
      <c r="C6" s="1"/>
      <c r="D6" s="4" t="s">
        <v>48</v>
      </c>
      <c r="E6" s="4"/>
      <c r="F6" s="4"/>
      <c r="G6" s="4"/>
      <c r="H6" s="4"/>
      <c r="I6" s="4"/>
      <c r="J6" s="1"/>
    </row>
    <row r="7" spans="1:13" ht="50.1" customHeight="1">
      <c r="B7" s="2" t="s">
        <v>24</v>
      </c>
      <c r="C7" s="1"/>
      <c r="D7" s="27" t="s">
        <v>49</v>
      </c>
      <c r="E7" s="27"/>
      <c r="F7" s="27"/>
      <c r="G7" s="27"/>
      <c r="H7" s="27"/>
      <c r="I7" s="27"/>
      <c r="J7" s="1"/>
    </row>
    <row r="8" spans="1:13" ht="50.1" customHeight="1">
      <c r="B8" s="2" t="s">
        <v>25</v>
      </c>
      <c r="C8" s="1"/>
      <c r="D8" s="27" t="s">
        <v>50</v>
      </c>
      <c r="E8" s="27"/>
      <c r="F8" s="27"/>
      <c r="G8" s="27"/>
      <c r="H8" s="27"/>
      <c r="I8" s="27"/>
      <c r="J8" s="1"/>
    </row>
    <row r="9" spans="1:13" ht="50.1" customHeight="1">
      <c r="B9" s="2" t="s">
        <v>10</v>
      </c>
      <c r="C9" s="1"/>
      <c r="D9" s="27" t="s">
        <v>51</v>
      </c>
      <c r="E9" s="27"/>
      <c r="F9" s="27"/>
      <c r="G9" s="27"/>
      <c r="H9" s="27"/>
      <c r="I9" s="27"/>
      <c r="J9" s="1"/>
    </row>
    <row r="10" spans="1:13" ht="50.1" customHeight="1">
      <c r="B10" s="2" t="s">
        <v>26</v>
      </c>
      <c r="C10" s="1"/>
      <c r="D10" s="27" t="s">
        <v>52</v>
      </c>
      <c r="E10" s="27"/>
      <c r="F10" s="27"/>
      <c r="G10" s="27"/>
      <c r="H10" s="27"/>
      <c r="I10" s="27"/>
      <c r="J10" s="1"/>
    </row>
    <row r="11" spans="1:13" ht="30" customHeight="1" thickBot="1">
      <c r="B11" s="1"/>
      <c r="C11" s="1"/>
      <c r="D11" s="1"/>
      <c r="E11" s="1"/>
      <c r="F11" s="1"/>
      <c r="G11" s="1"/>
      <c r="H11" s="1"/>
      <c r="I11" s="1"/>
      <c r="J11" s="1"/>
    </row>
    <row r="12" spans="1:13" ht="15" customHeight="1">
      <c r="A12" s="6"/>
      <c r="B12" s="7"/>
      <c r="C12" s="7"/>
      <c r="D12" s="7"/>
      <c r="E12" s="7"/>
      <c r="F12" s="7"/>
      <c r="G12" s="7"/>
      <c r="H12" s="7"/>
      <c r="I12" s="7"/>
      <c r="J12" s="7"/>
      <c r="K12" s="8"/>
    </row>
    <row r="13" spans="1:13" ht="15" customHeight="1">
      <c r="A13" s="9"/>
      <c r="B13" s="17" t="s">
        <v>12</v>
      </c>
      <c r="C13" s="1"/>
      <c r="D13" s="1"/>
      <c r="E13" s="1"/>
      <c r="F13" s="1"/>
      <c r="G13" s="1"/>
      <c r="H13" s="1"/>
      <c r="I13" s="1"/>
      <c r="J13" s="1"/>
      <c r="K13" s="10"/>
    </row>
    <row r="14" spans="1:13" ht="15" customHeight="1">
      <c r="A14" s="9"/>
      <c r="B14" s="1"/>
      <c r="C14" s="1"/>
      <c r="D14" s="1"/>
      <c r="E14" s="1"/>
      <c r="F14" s="1"/>
      <c r="G14" s="1"/>
      <c r="H14" s="1"/>
      <c r="I14" s="1"/>
      <c r="J14" s="1"/>
      <c r="K14" s="10"/>
    </row>
    <row r="15" spans="1:13" ht="30" customHeight="1">
      <c r="A15" s="9"/>
      <c r="B15" s="2" t="s">
        <v>53</v>
      </c>
      <c r="C15" s="2"/>
      <c r="D15" s="2"/>
      <c r="E15" s="2"/>
      <c r="F15" s="2"/>
      <c r="G15" s="2"/>
      <c r="H15" s="207">
        <v>800</v>
      </c>
      <c r="I15" s="207"/>
      <c r="J15" s="22"/>
      <c r="K15" s="10"/>
    </row>
    <row r="16" spans="1:13" ht="15" customHeight="1">
      <c r="A16" s="9"/>
      <c r="B16" s="2"/>
      <c r="C16" s="2"/>
      <c r="D16" s="2"/>
      <c r="E16" s="2"/>
      <c r="F16" s="2"/>
      <c r="G16" s="2"/>
      <c r="H16" s="28"/>
      <c r="I16" s="28"/>
      <c r="J16" s="20"/>
      <c r="K16" s="10"/>
    </row>
    <row r="17" spans="1:11" ht="30" customHeight="1">
      <c r="A17" s="9"/>
      <c r="B17" s="2" t="s">
        <v>54</v>
      </c>
      <c r="C17" s="2"/>
      <c r="D17" s="2"/>
      <c r="E17" s="2"/>
      <c r="F17" s="2"/>
      <c r="G17" s="2"/>
      <c r="H17" s="207">
        <v>950</v>
      </c>
      <c r="I17" s="207"/>
      <c r="J17" s="22"/>
      <c r="K17" s="10"/>
    </row>
    <row r="18" spans="1:11" ht="15" customHeight="1">
      <c r="A18" s="9"/>
      <c r="B18" s="2"/>
      <c r="C18" s="2"/>
      <c r="D18" s="2"/>
      <c r="E18" s="2"/>
      <c r="F18" s="2"/>
      <c r="G18" s="2"/>
      <c r="H18" s="28"/>
      <c r="I18" s="28"/>
      <c r="J18" s="20"/>
      <c r="K18" s="10"/>
    </row>
    <row r="19" spans="1:11" ht="15" customHeight="1">
      <c r="A19" s="9"/>
      <c r="B19" s="2"/>
      <c r="C19" s="2"/>
      <c r="D19" s="2"/>
      <c r="E19" s="2"/>
      <c r="F19" s="2"/>
      <c r="G19" s="2"/>
      <c r="H19" s="20"/>
      <c r="I19" s="20"/>
      <c r="J19" s="20"/>
      <c r="K19" s="10"/>
    </row>
    <row r="20" spans="1:11" ht="30" customHeight="1">
      <c r="A20" s="9"/>
      <c r="B20" s="2" t="s">
        <v>29</v>
      </c>
      <c r="C20" s="2"/>
      <c r="D20" s="2"/>
      <c r="E20" s="2"/>
      <c r="F20" s="2"/>
      <c r="G20" s="23" t="s">
        <v>30</v>
      </c>
      <c r="H20" s="208">
        <v>-335</v>
      </c>
      <c r="I20" s="208"/>
      <c r="J20" s="24" t="s">
        <v>31</v>
      </c>
      <c r="K20" s="10"/>
    </row>
    <row r="21" spans="1:11" ht="15" customHeight="1">
      <c r="A21" s="9"/>
      <c r="B21" s="2"/>
      <c r="C21" s="2"/>
      <c r="D21" s="2"/>
      <c r="E21" s="2"/>
      <c r="F21" s="2"/>
      <c r="G21" s="2"/>
      <c r="H21" s="29"/>
      <c r="I21" s="29"/>
      <c r="J21" s="20"/>
      <c r="K21" s="10"/>
    </row>
    <row r="22" spans="1:11" ht="30" customHeight="1">
      <c r="A22" s="9"/>
      <c r="B22" s="2" t="s">
        <v>55</v>
      </c>
      <c r="C22" s="2"/>
      <c r="D22" s="2"/>
      <c r="E22" s="2"/>
      <c r="F22" s="2"/>
      <c r="G22" s="23" t="s">
        <v>30</v>
      </c>
      <c r="H22" s="208"/>
      <c r="I22" s="208"/>
      <c r="J22" s="24" t="s">
        <v>31</v>
      </c>
      <c r="K22" s="10"/>
    </row>
    <row r="23" spans="1:11" ht="30" customHeight="1">
      <c r="A23" s="9"/>
      <c r="B23" s="210" t="s">
        <v>37</v>
      </c>
      <c r="C23" s="210"/>
      <c r="D23" s="210"/>
      <c r="E23" s="210"/>
      <c r="F23" s="2"/>
      <c r="G23" s="2"/>
      <c r="H23" s="29"/>
      <c r="I23" s="29"/>
      <c r="J23" s="20"/>
      <c r="K23" s="10"/>
    </row>
    <row r="24" spans="1:11" ht="15" customHeight="1">
      <c r="A24" s="9"/>
      <c r="B24" s="2"/>
      <c r="C24" s="2"/>
      <c r="D24" s="2"/>
      <c r="E24" s="2"/>
      <c r="F24" s="2"/>
      <c r="G24" s="2"/>
      <c r="H24" s="29"/>
      <c r="I24" s="29"/>
      <c r="J24" s="20"/>
      <c r="K24" s="10"/>
    </row>
    <row r="25" spans="1:11" ht="30" customHeight="1">
      <c r="A25" s="9"/>
      <c r="B25" s="2" t="s">
        <v>56</v>
      </c>
      <c r="C25" s="2"/>
      <c r="D25" s="2"/>
      <c r="E25" s="2"/>
      <c r="F25" s="2"/>
      <c r="G25" s="2"/>
      <c r="H25" s="209">
        <f>800+950-335</f>
        <v>1415</v>
      </c>
      <c r="I25" s="209"/>
      <c r="J25" s="22"/>
      <c r="K25" s="10"/>
    </row>
    <row r="26" spans="1:11" ht="15" customHeight="1">
      <c r="A26" s="9"/>
      <c r="B26" s="2"/>
      <c r="C26" s="2"/>
      <c r="D26" s="2"/>
      <c r="E26" s="2"/>
      <c r="F26" s="2"/>
      <c r="G26" s="2"/>
      <c r="H26" s="29"/>
      <c r="I26" s="29"/>
      <c r="J26" s="20"/>
      <c r="K26" s="11"/>
    </row>
    <row r="27" spans="1:11" ht="30" customHeight="1">
      <c r="A27" s="9"/>
      <c r="B27" s="2" t="s">
        <v>57</v>
      </c>
      <c r="C27" s="2"/>
      <c r="D27" s="2"/>
      <c r="E27" s="2"/>
      <c r="F27" s="2"/>
      <c r="G27" s="2"/>
      <c r="H27" s="209">
        <v>1415</v>
      </c>
      <c r="I27" s="209"/>
      <c r="J27" s="22"/>
      <c r="K27" s="11"/>
    </row>
    <row r="28" spans="1:11" ht="15" customHeight="1">
      <c r="A28" s="9"/>
      <c r="B28" s="2"/>
      <c r="C28" s="2"/>
      <c r="D28" s="2"/>
      <c r="E28" s="2"/>
      <c r="F28" s="2"/>
      <c r="G28" s="2"/>
      <c r="H28" s="29"/>
      <c r="I28" s="29"/>
      <c r="J28" s="20"/>
      <c r="K28" s="12"/>
    </row>
    <row r="29" spans="1:11" ht="30" customHeight="1">
      <c r="A29" s="9"/>
      <c r="B29" s="2" t="s">
        <v>39</v>
      </c>
      <c r="C29" s="2"/>
      <c r="D29" s="2"/>
      <c r="E29" s="2"/>
      <c r="F29" s="2"/>
      <c r="G29" s="2"/>
      <c r="H29" s="209">
        <f>+H25-H27</f>
        <v>0</v>
      </c>
      <c r="I29" s="209"/>
      <c r="J29" s="22"/>
      <c r="K29" s="11"/>
    </row>
    <row r="30" spans="1:11" ht="15" customHeight="1" thickBot="1">
      <c r="A30" s="13"/>
      <c r="B30" s="14"/>
      <c r="C30" s="14"/>
      <c r="D30" s="15"/>
      <c r="E30" s="15"/>
      <c r="F30" s="15"/>
      <c r="G30" s="15"/>
      <c r="H30" s="15"/>
      <c r="I30" s="15"/>
      <c r="J30" s="15"/>
      <c r="K30" s="16"/>
    </row>
    <row r="31" spans="1:11" ht="15" customHeight="1">
      <c r="B31" s="2"/>
      <c r="C31" s="2"/>
      <c r="K31" s="2"/>
    </row>
    <row r="32" spans="1:11" ht="35.1" customHeight="1">
      <c r="B32" s="211" t="s">
        <v>40</v>
      </c>
      <c r="C32" s="211"/>
      <c r="D32" s="211"/>
      <c r="E32" s="211"/>
      <c r="F32" s="211"/>
      <c r="G32" s="211"/>
      <c r="H32" s="211"/>
      <c r="I32" s="211"/>
      <c r="J32" s="5"/>
    </row>
    <row r="33" spans="2:13" ht="30" customHeight="1">
      <c r="B33" s="2"/>
      <c r="C33" s="2"/>
      <c r="D33" s="2"/>
      <c r="E33" s="2"/>
      <c r="F33" s="2"/>
      <c r="G33" s="2"/>
      <c r="H33" s="2"/>
      <c r="M33" s="2"/>
    </row>
    <row r="34" spans="2:13" ht="15" customHeight="1">
      <c r="B34" s="2" t="s">
        <v>41</v>
      </c>
      <c r="C34" s="2"/>
      <c r="D34" s="2"/>
      <c r="M34" s="2"/>
    </row>
    <row r="35" spans="2:13" ht="40.049999999999997" customHeight="1">
      <c r="B35" s="4"/>
      <c r="C35" s="4"/>
      <c r="D35" s="4"/>
      <c r="E35" s="2"/>
      <c r="F35" s="4"/>
      <c r="G35" s="4"/>
      <c r="H35" s="4"/>
      <c r="I35" s="4"/>
      <c r="J35" s="2"/>
      <c r="M35" s="2"/>
    </row>
    <row r="36" spans="2:13" ht="15" customHeight="1">
      <c r="B36" s="2" t="s">
        <v>42</v>
      </c>
      <c r="C36" s="2"/>
      <c r="D36" s="2"/>
      <c r="F36" s="2" t="s">
        <v>43</v>
      </c>
      <c r="G36" s="2"/>
      <c r="H36" s="2"/>
      <c r="I36" s="2"/>
      <c r="J36" s="2"/>
      <c r="M36" s="2"/>
    </row>
    <row r="37" spans="2:13" ht="15" customHeight="1">
      <c r="B37" s="2"/>
      <c r="M37" s="2"/>
    </row>
    <row r="38" spans="2:13" ht="15" customHeight="1">
      <c r="B38" s="2"/>
      <c r="F38" s="2"/>
      <c r="G38" s="2"/>
      <c r="H38" s="2"/>
      <c r="M38" s="2"/>
    </row>
    <row r="39" spans="2:13" ht="15" customHeight="1">
      <c r="B39" s="18" t="s">
        <v>44</v>
      </c>
      <c r="C39" s="18"/>
      <c r="D39" s="18"/>
      <c r="M39" s="2"/>
    </row>
    <row r="40" spans="2:13" ht="40.049999999999997" customHeight="1">
      <c r="B40" s="4"/>
      <c r="C40" s="4"/>
      <c r="D40" s="4"/>
      <c r="F40" s="4"/>
      <c r="G40" s="4"/>
      <c r="H40" s="4"/>
      <c r="I40" s="4"/>
      <c r="J40" s="2"/>
      <c r="M40" s="2"/>
    </row>
    <row r="41" spans="2:13" ht="15" customHeight="1">
      <c r="B41" s="2" t="s">
        <v>45</v>
      </c>
      <c r="C41" s="2"/>
      <c r="D41" s="2"/>
      <c r="E41" s="2"/>
      <c r="F41" s="2" t="s">
        <v>46</v>
      </c>
      <c r="G41" s="2"/>
      <c r="H41" s="2"/>
      <c r="I41" s="2"/>
      <c r="J41" s="2"/>
      <c r="M41" s="2"/>
    </row>
    <row r="42" spans="2:13" ht="15" customHeight="1">
      <c r="B42" s="2"/>
      <c r="M42" s="2"/>
    </row>
    <row r="43" spans="2:13" ht="30" customHeight="1">
      <c r="B43" s="205" t="s">
        <v>58</v>
      </c>
      <c r="C43" s="205"/>
      <c r="D43" s="205"/>
      <c r="E43" s="205"/>
      <c r="F43" s="205"/>
      <c r="G43" s="205"/>
      <c r="H43" s="205"/>
      <c r="I43" s="205"/>
      <c r="J43" s="3"/>
      <c r="M43" s="2"/>
    </row>
    <row r="44" spans="2:13" ht="15" customHeight="1">
      <c r="M44" s="2"/>
    </row>
  </sheetData>
  <mergeCells count="12">
    <mergeCell ref="B43:I43"/>
    <mergeCell ref="B1:I1"/>
    <mergeCell ref="B3:I3"/>
    <mergeCell ref="H15:I15"/>
    <mergeCell ref="H17:I17"/>
    <mergeCell ref="H20:I20"/>
    <mergeCell ref="H22:I22"/>
    <mergeCell ref="B23:E23"/>
    <mergeCell ref="H25:I25"/>
    <mergeCell ref="H27:I27"/>
    <mergeCell ref="H29:I29"/>
    <mergeCell ref="B32:I32"/>
  </mergeCells>
  <printOptions horizontalCentered="1"/>
  <pageMargins left="0.25" right="0.25" top="0.25" bottom="0.25" header="0.25" footer="0.25"/>
  <pageSetup scale="72" orientation="portrait" r:id="rId1"/>
  <headerFooter>
    <oddHeader>&amp;Rupdated: August 8, 2014</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72"/>
  <sheetViews>
    <sheetView zoomScale="90" zoomScaleNormal="90" workbookViewId="0">
      <selection activeCell="G3" sqref="G3"/>
    </sheetView>
  </sheetViews>
  <sheetFormatPr defaultColWidth="8.77734375" defaultRowHeight="14.4"/>
  <cols>
    <col min="1" max="1" width="14.21875" style="31" bestFit="1" customWidth="1"/>
    <col min="2" max="2" width="13.77734375" style="31" customWidth="1"/>
    <col min="3" max="3" width="13.21875" style="31" customWidth="1"/>
    <col min="4" max="4" width="22.77734375" style="31" customWidth="1"/>
    <col min="5" max="5" width="24.5546875" style="31" customWidth="1"/>
    <col min="6" max="6" width="8.77734375" style="31"/>
    <col min="7" max="7" width="16.5546875" style="31" customWidth="1"/>
    <col min="8" max="8" width="8.5546875" style="31" customWidth="1"/>
    <col min="9" max="16384" width="8.77734375" style="31"/>
  </cols>
  <sheetData>
    <row r="1" spans="1:9">
      <c r="A1" s="36"/>
      <c r="B1" s="37"/>
      <c r="C1" s="38" t="s">
        <v>96</v>
      </c>
      <c r="D1" s="105"/>
      <c r="E1" s="105"/>
      <c r="F1" s="105"/>
      <c r="G1" s="105"/>
      <c r="H1" s="105"/>
      <c r="I1" s="106"/>
    </row>
    <row r="2" spans="1:9">
      <c r="A2" s="40"/>
      <c r="B2" s="41"/>
      <c r="C2" s="42" t="s">
        <v>97</v>
      </c>
      <c r="D2" s="49"/>
      <c r="E2" s="49"/>
      <c r="F2" s="49"/>
      <c r="G2" s="49"/>
      <c r="H2" s="49"/>
      <c r="I2" s="50"/>
    </row>
    <row r="3" spans="1:9" ht="15" thickBot="1">
      <c r="A3" s="44"/>
      <c r="B3" s="45"/>
      <c r="C3" s="77"/>
      <c r="D3" s="77"/>
      <c r="E3" s="77"/>
      <c r="F3" s="77"/>
      <c r="G3" s="46" t="s">
        <v>128</v>
      </c>
      <c r="H3" s="77"/>
      <c r="I3" s="107"/>
    </row>
    <row r="4" spans="1:9">
      <c r="A4" s="48"/>
      <c r="B4" s="49"/>
      <c r="C4" s="49"/>
      <c r="D4" s="49"/>
      <c r="E4" s="49"/>
      <c r="F4" s="49"/>
      <c r="G4" s="49"/>
      <c r="H4" s="49"/>
      <c r="I4" s="50"/>
    </row>
    <row r="5" spans="1:9" s="35" customFormat="1" ht="16.2" thickBot="1">
      <c r="A5" s="223" t="s">
        <v>7</v>
      </c>
      <c r="B5" s="224"/>
      <c r="C5" s="220">
        <f>Reconciliation!D8</f>
        <v>0</v>
      </c>
      <c r="D5" s="221"/>
      <c r="E5" s="222"/>
      <c r="F5" s="108"/>
      <c r="G5" s="108"/>
      <c r="H5" s="108"/>
      <c r="I5" s="109"/>
    </row>
    <row r="6" spans="1:9">
      <c r="A6" s="48"/>
      <c r="B6" s="49"/>
      <c r="C6" s="49"/>
      <c r="D6" s="49"/>
      <c r="E6" s="49"/>
      <c r="F6" s="49"/>
      <c r="G6" s="49"/>
      <c r="H6" s="49"/>
      <c r="I6" s="50"/>
    </row>
    <row r="7" spans="1:9">
      <c r="A7" s="216" t="s">
        <v>79</v>
      </c>
      <c r="B7" s="217"/>
      <c r="C7" s="217"/>
      <c r="D7" s="217"/>
      <c r="E7" s="217"/>
      <c r="F7" s="49"/>
      <c r="G7" s="49"/>
      <c r="H7" s="110"/>
      <c r="I7" s="50"/>
    </row>
    <row r="8" spans="1:9">
      <c r="A8" s="216"/>
      <c r="B8" s="217"/>
      <c r="C8" s="217"/>
      <c r="D8" s="217"/>
      <c r="E8" s="217"/>
      <c r="F8" s="49"/>
      <c r="G8" s="49"/>
      <c r="H8" s="110"/>
      <c r="I8" s="50"/>
    </row>
    <row r="9" spans="1:9" s="34" customFormat="1" ht="27">
      <c r="A9" s="225" t="s">
        <v>59</v>
      </c>
      <c r="B9" s="226"/>
      <c r="C9" s="117" t="s">
        <v>60</v>
      </c>
      <c r="D9" s="117" t="s">
        <v>61</v>
      </c>
      <c r="E9" s="227"/>
      <c r="F9" s="90"/>
      <c r="G9" s="118" t="s">
        <v>83</v>
      </c>
      <c r="H9" s="91">
        <f>SUM(D10:D19)</f>
        <v>0</v>
      </c>
      <c r="I9" s="92"/>
    </row>
    <row r="10" spans="1:9">
      <c r="A10" s="218">
        <v>100</v>
      </c>
      <c r="B10" s="219"/>
      <c r="C10" s="93"/>
      <c r="D10" s="94">
        <f t="shared" ref="D10:D19" si="0">A10*C10</f>
        <v>0</v>
      </c>
      <c r="E10" s="228"/>
      <c r="F10" s="49"/>
      <c r="G10" s="49"/>
      <c r="H10" s="49"/>
      <c r="I10" s="50"/>
    </row>
    <row r="11" spans="1:9">
      <c r="A11" s="214">
        <v>50</v>
      </c>
      <c r="B11" s="215"/>
      <c r="C11" s="93"/>
      <c r="D11" s="94">
        <f t="shared" si="0"/>
        <v>0</v>
      </c>
      <c r="E11" s="228"/>
      <c r="F11" s="49"/>
      <c r="G11" s="49"/>
      <c r="H11" s="49"/>
      <c r="I11" s="50"/>
    </row>
    <row r="12" spans="1:9">
      <c r="A12" s="214">
        <v>20</v>
      </c>
      <c r="B12" s="215"/>
      <c r="C12" s="93"/>
      <c r="D12" s="94">
        <f t="shared" si="0"/>
        <v>0</v>
      </c>
      <c r="E12" s="228"/>
      <c r="F12" s="49"/>
      <c r="G12" s="49"/>
      <c r="H12" s="49"/>
      <c r="I12" s="50"/>
    </row>
    <row r="13" spans="1:9">
      <c r="A13" s="214">
        <v>10</v>
      </c>
      <c r="B13" s="215"/>
      <c r="C13" s="93"/>
      <c r="D13" s="94">
        <f t="shared" si="0"/>
        <v>0</v>
      </c>
      <c r="E13" s="228"/>
      <c r="F13" s="49"/>
      <c r="G13" s="49"/>
      <c r="H13" s="49"/>
      <c r="I13" s="50"/>
    </row>
    <row r="14" spans="1:9">
      <c r="A14" s="214">
        <v>5</v>
      </c>
      <c r="B14" s="215"/>
      <c r="C14" s="93"/>
      <c r="D14" s="94">
        <f t="shared" si="0"/>
        <v>0</v>
      </c>
      <c r="E14" s="228"/>
      <c r="F14" s="49"/>
      <c r="G14" s="49"/>
      <c r="H14" s="49"/>
      <c r="I14" s="50"/>
    </row>
    <row r="15" spans="1:9">
      <c r="A15" s="214">
        <v>1</v>
      </c>
      <c r="B15" s="215"/>
      <c r="C15" s="93"/>
      <c r="D15" s="94">
        <f t="shared" si="0"/>
        <v>0</v>
      </c>
      <c r="E15" s="228"/>
      <c r="F15" s="49"/>
      <c r="G15" s="49"/>
      <c r="H15" s="49"/>
      <c r="I15" s="50"/>
    </row>
    <row r="16" spans="1:9">
      <c r="A16" s="214">
        <v>0.25</v>
      </c>
      <c r="B16" s="215"/>
      <c r="C16" s="93"/>
      <c r="D16" s="94">
        <f t="shared" si="0"/>
        <v>0</v>
      </c>
      <c r="E16" s="228"/>
      <c r="F16" s="49"/>
      <c r="G16" s="49"/>
      <c r="H16" s="49"/>
      <c r="I16" s="50"/>
    </row>
    <row r="17" spans="1:9">
      <c r="A17" s="214">
        <v>0.1</v>
      </c>
      <c r="B17" s="215"/>
      <c r="C17" s="93"/>
      <c r="D17" s="94">
        <f t="shared" si="0"/>
        <v>0</v>
      </c>
      <c r="E17" s="228"/>
      <c r="F17" s="49"/>
      <c r="G17" s="49"/>
      <c r="H17" s="49"/>
      <c r="I17" s="50"/>
    </row>
    <row r="18" spans="1:9">
      <c r="A18" s="214">
        <v>0.05</v>
      </c>
      <c r="B18" s="215"/>
      <c r="C18" s="93"/>
      <c r="D18" s="94">
        <f t="shared" si="0"/>
        <v>0</v>
      </c>
      <c r="E18" s="228"/>
      <c r="F18" s="49"/>
      <c r="G18" s="49"/>
      <c r="H18" s="49"/>
      <c r="I18" s="50"/>
    </row>
    <row r="19" spans="1:9">
      <c r="A19" s="214">
        <v>0.01</v>
      </c>
      <c r="B19" s="215"/>
      <c r="C19" s="93"/>
      <c r="D19" s="94">
        <f t="shared" si="0"/>
        <v>0</v>
      </c>
      <c r="E19" s="229"/>
      <c r="F19" s="49"/>
      <c r="G19" s="49"/>
      <c r="H19" s="49"/>
      <c r="I19" s="50"/>
    </row>
    <row r="20" spans="1:9">
      <c r="A20" s="111"/>
      <c r="B20" s="112"/>
      <c r="C20" s="110"/>
      <c r="D20" s="113"/>
      <c r="E20" s="114"/>
      <c r="F20" s="49"/>
      <c r="G20" s="49"/>
      <c r="H20" s="49"/>
      <c r="I20" s="50"/>
    </row>
    <row r="21" spans="1:9">
      <c r="A21" s="216" t="s">
        <v>80</v>
      </c>
      <c r="B21" s="217"/>
      <c r="C21" s="217"/>
      <c r="D21" s="217"/>
      <c r="E21" s="217"/>
      <c r="F21" s="49"/>
      <c r="G21" s="49"/>
      <c r="H21" s="49"/>
      <c r="I21" s="50"/>
    </row>
    <row r="22" spans="1:9">
      <c r="A22" s="216"/>
      <c r="B22" s="217"/>
      <c r="C22" s="217"/>
      <c r="D22" s="217"/>
      <c r="E22" s="217"/>
      <c r="F22" s="49"/>
      <c r="G22" s="49"/>
      <c r="H22" s="49"/>
      <c r="I22" s="50"/>
    </row>
    <row r="23" spans="1:9" ht="27">
      <c r="A23" s="225" t="s">
        <v>59</v>
      </c>
      <c r="B23" s="226"/>
      <c r="C23" s="117" t="s">
        <v>60</v>
      </c>
      <c r="D23" s="117" t="s">
        <v>116</v>
      </c>
      <c r="E23" s="117" t="s">
        <v>81</v>
      </c>
      <c r="F23" s="53"/>
      <c r="G23" s="118" t="s">
        <v>90</v>
      </c>
      <c r="H23" s="91">
        <f>SUM(D24:D34)</f>
        <v>0</v>
      </c>
      <c r="I23" s="88"/>
    </row>
    <row r="24" spans="1:9">
      <c r="A24" s="218">
        <v>100</v>
      </c>
      <c r="B24" s="219"/>
      <c r="C24" s="93"/>
      <c r="D24" s="94">
        <f>A24*C24</f>
        <v>0</v>
      </c>
      <c r="E24" s="96"/>
      <c r="F24" s="49"/>
      <c r="G24" s="49"/>
      <c r="H24" s="49"/>
      <c r="I24" s="50"/>
    </row>
    <row r="25" spans="1:9">
      <c r="A25" s="214">
        <v>50</v>
      </c>
      <c r="B25" s="215"/>
      <c r="C25" s="93"/>
      <c r="D25" s="94">
        <f>A25*C25</f>
        <v>0</v>
      </c>
      <c r="E25" s="96"/>
      <c r="F25" s="49"/>
      <c r="G25" s="49"/>
      <c r="H25" s="49"/>
      <c r="I25" s="50"/>
    </row>
    <row r="26" spans="1:9">
      <c r="A26" s="214">
        <v>20</v>
      </c>
      <c r="B26" s="215"/>
      <c r="C26" s="93"/>
      <c r="D26" s="94">
        <f t="shared" ref="D26:D32" si="1">A26*C26</f>
        <v>0</v>
      </c>
      <c r="E26" s="96"/>
      <c r="F26" s="49"/>
      <c r="G26" s="49"/>
      <c r="H26" s="49"/>
      <c r="I26" s="50"/>
    </row>
    <row r="27" spans="1:9">
      <c r="A27" s="214">
        <v>10</v>
      </c>
      <c r="B27" s="215"/>
      <c r="C27" s="93"/>
      <c r="D27" s="94">
        <f t="shared" si="1"/>
        <v>0</v>
      </c>
      <c r="E27" s="96"/>
      <c r="F27" s="49"/>
      <c r="G27" s="49"/>
      <c r="H27" s="49"/>
      <c r="I27" s="50"/>
    </row>
    <row r="28" spans="1:9">
      <c r="A28" s="214">
        <v>5</v>
      </c>
      <c r="B28" s="215"/>
      <c r="C28" s="93"/>
      <c r="D28" s="94">
        <f t="shared" si="1"/>
        <v>0</v>
      </c>
      <c r="E28" s="96"/>
      <c r="F28" s="49"/>
      <c r="G28" s="49"/>
      <c r="H28" s="49"/>
      <c r="I28" s="50"/>
    </row>
    <row r="29" spans="1:9">
      <c r="A29" s="214">
        <v>1</v>
      </c>
      <c r="B29" s="215"/>
      <c r="C29" s="93"/>
      <c r="D29" s="94">
        <f t="shared" si="1"/>
        <v>0</v>
      </c>
      <c r="E29" s="96"/>
      <c r="F29" s="49"/>
      <c r="G29" s="49"/>
      <c r="H29" s="49"/>
      <c r="I29" s="50"/>
    </row>
    <row r="30" spans="1:9">
      <c r="A30" s="214">
        <v>0.25</v>
      </c>
      <c r="B30" s="215"/>
      <c r="C30" s="93"/>
      <c r="D30" s="94">
        <f t="shared" si="1"/>
        <v>0</v>
      </c>
      <c r="E30" s="96"/>
      <c r="F30" s="49"/>
      <c r="G30" s="49"/>
      <c r="H30" s="49"/>
      <c r="I30" s="50"/>
    </row>
    <row r="31" spans="1:9">
      <c r="A31" s="214">
        <v>0.1</v>
      </c>
      <c r="B31" s="215"/>
      <c r="C31" s="93"/>
      <c r="D31" s="94">
        <f t="shared" si="1"/>
        <v>0</v>
      </c>
      <c r="E31" s="96"/>
      <c r="F31" s="49"/>
      <c r="G31" s="49"/>
      <c r="H31" s="49"/>
      <c r="I31" s="50"/>
    </row>
    <row r="32" spans="1:9">
      <c r="A32" s="214">
        <v>0.05</v>
      </c>
      <c r="B32" s="215"/>
      <c r="C32" s="93"/>
      <c r="D32" s="94">
        <f t="shared" si="1"/>
        <v>0</v>
      </c>
      <c r="E32" s="96"/>
      <c r="F32" s="49"/>
      <c r="G32" s="49"/>
      <c r="H32" s="49"/>
      <c r="I32" s="50"/>
    </row>
    <row r="33" spans="1:9">
      <c r="A33" s="214">
        <v>0.01</v>
      </c>
      <c r="B33" s="215"/>
      <c r="C33" s="93"/>
      <c r="D33" s="94">
        <f t="shared" ref="D33" si="2">A33*C33</f>
        <v>0</v>
      </c>
      <c r="E33" s="96"/>
      <c r="F33" s="49"/>
      <c r="G33" s="49"/>
      <c r="H33" s="49"/>
      <c r="I33" s="50"/>
    </row>
    <row r="34" spans="1:9" ht="30.75" customHeight="1">
      <c r="A34" s="212" t="s">
        <v>115</v>
      </c>
      <c r="B34" s="213"/>
      <c r="C34" s="97"/>
      <c r="D34" s="94">
        <f>'Cash Details_optional'!D37</f>
        <v>0</v>
      </c>
      <c r="E34" s="95"/>
      <c r="F34" s="49"/>
      <c r="G34" s="49"/>
      <c r="H34" s="49"/>
      <c r="I34" s="50"/>
    </row>
    <row r="35" spans="1:9">
      <c r="A35" s="111"/>
      <c r="B35" s="112"/>
      <c r="C35" s="110"/>
      <c r="D35" s="113"/>
      <c r="E35" s="114"/>
      <c r="F35" s="49"/>
      <c r="G35" s="118" t="s">
        <v>84</v>
      </c>
      <c r="H35" s="98">
        <f>H9+H23</f>
        <v>0</v>
      </c>
      <c r="I35" s="88"/>
    </row>
    <row r="36" spans="1:9">
      <c r="A36" s="216" t="s">
        <v>82</v>
      </c>
      <c r="B36" s="217"/>
      <c r="C36" s="217"/>
      <c r="D36" s="217"/>
      <c r="E36" s="217"/>
      <c r="F36" s="49"/>
      <c r="G36" s="49"/>
      <c r="H36" s="49"/>
      <c r="I36" s="50"/>
    </row>
    <row r="37" spans="1:9">
      <c r="A37" s="216"/>
      <c r="B37" s="217"/>
      <c r="C37" s="217"/>
      <c r="D37" s="217"/>
      <c r="E37" s="217"/>
      <c r="F37" s="49"/>
      <c r="G37" s="49"/>
      <c r="H37" s="49"/>
      <c r="I37" s="50"/>
    </row>
    <row r="38" spans="1:9" s="33" customFormat="1">
      <c r="A38" s="119" t="s">
        <v>62</v>
      </c>
      <c r="B38" s="120" t="s">
        <v>63</v>
      </c>
      <c r="C38" s="120" t="s">
        <v>60</v>
      </c>
      <c r="D38" s="117" t="s">
        <v>64</v>
      </c>
      <c r="E38" s="238"/>
      <c r="F38" s="115"/>
      <c r="G38" s="121" t="s">
        <v>85</v>
      </c>
      <c r="H38" s="91">
        <f>SUM(D41:D52)</f>
        <v>0</v>
      </c>
      <c r="I38" s="99"/>
    </row>
    <row r="39" spans="1:9">
      <c r="A39" s="100" t="s">
        <v>65</v>
      </c>
      <c r="B39" s="101">
        <v>50</v>
      </c>
      <c r="C39" s="101">
        <v>2</v>
      </c>
      <c r="D39" s="102">
        <f t="shared" ref="D39:D52" si="3">B39*C39</f>
        <v>100</v>
      </c>
      <c r="E39" s="239"/>
      <c r="F39" s="49"/>
      <c r="G39" s="49"/>
      <c r="H39" s="110"/>
      <c r="I39" s="50"/>
    </row>
    <row r="40" spans="1:9">
      <c r="A40" s="100" t="s">
        <v>65</v>
      </c>
      <c r="B40" s="101">
        <v>25</v>
      </c>
      <c r="C40" s="101">
        <v>3</v>
      </c>
      <c r="D40" s="102">
        <f t="shared" si="3"/>
        <v>75</v>
      </c>
      <c r="E40" s="239"/>
      <c r="F40" s="49"/>
      <c r="G40" s="49"/>
      <c r="H40" s="110"/>
      <c r="I40" s="50"/>
    </row>
    <row r="41" spans="1:9">
      <c r="A41" s="103"/>
      <c r="B41" s="93"/>
      <c r="C41" s="93"/>
      <c r="D41" s="94">
        <f t="shared" si="3"/>
        <v>0</v>
      </c>
      <c r="E41" s="239"/>
      <c r="F41" s="49"/>
      <c r="G41" s="49"/>
      <c r="H41" s="110"/>
      <c r="I41" s="50"/>
    </row>
    <row r="42" spans="1:9">
      <c r="A42" s="103"/>
      <c r="B42" s="93"/>
      <c r="C42" s="93"/>
      <c r="D42" s="94">
        <f t="shared" si="3"/>
        <v>0</v>
      </c>
      <c r="E42" s="239"/>
      <c r="F42" s="49"/>
      <c r="G42" s="49"/>
      <c r="H42" s="110"/>
      <c r="I42" s="50"/>
    </row>
    <row r="43" spans="1:9">
      <c r="A43" s="103"/>
      <c r="B43" s="93"/>
      <c r="C43" s="93"/>
      <c r="D43" s="94">
        <f t="shared" si="3"/>
        <v>0</v>
      </c>
      <c r="E43" s="239"/>
      <c r="F43" s="49"/>
      <c r="G43" s="49"/>
      <c r="H43" s="110"/>
      <c r="I43" s="50"/>
    </row>
    <row r="44" spans="1:9">
      <c r="A44" s="103"/>
      <c r="B44" s="93"/>
      <c r="C44" s="93"/>
      <c r="D44" s="94">
        <f t="shared" si="3"/>
        <v>0</v>
      </c>
      <c r="E44" s="239"/>
      <c r="F44" s="49"/>
      <c r="G44" s="49"/>
      <c r="H44" s="110"/>
      <c r="I44" s="50"/>
    </row>
    <row r="45" spans="1:9">
      <c r="A45" s="103"/>
      <c r="B45" s="93"/>
      <c r="C45" s="93"/>
      <c r="D45" s="94">
        <f t="shared" si="3"/>
        <v>0</v>
      </c>
      <c r="E45" s="239"/>
      <c r="F45" s="49"/>
      <c r="G45" s="49"/>
      <c r="H45" s="110"/>
      <c r="I45" s="50"/>
    </row>
    <row r="46" spans="1:9">
      <c r="A46" s="103"/>
      <c r="B46" s="93"/>
      <c r="C46" s="93"/>
      <c r="D46" s="94">
        <f t="shared" si="3"/>
        <v>0</v>
      </c>
      <c r="E46" s="239"/>
      <c r="F46" s="49"/>
      <c r="G46" s="49"/>
      <c r="H46" s="110"/>
      <c r="I46" s="50"/>
    </row>
    <row r="47" spans="1:9">
      <c r="A47" s="103"/>
      <c r="B47" s="93"/>
      <c r="C47" s="93"/>
      <c r="D47" s="94">
        <f t="shared" si="3"/>
        <v>0</v>
      </c>
      <c r="E47" s="239"/>
      <c r="F47" s="49"/>
      <c r="G47" s="49"/>
      <c r="H47" s="110"/>
      <c r="I47" s="50"/>
    </row>
    <row r="48" spans="1:9">
      <c r="A48" s="103"/>
      <c r="B48" s="93"/>
      <c r="C48" s="93"/>
      <c r="D48" s="94">
        <f t="shared" si="3"/>
        <v>0</v>
      </c>
      <c r="E48" s="239"/>
      <c r="F48" s="49"/>
      <c r="G48" s="49"/>
      <c r="H48" s="110"/>
      <c r="I48" s="50"/>
    </row>
    <row r="49" spans="1:9">
      <c r="A49" s="103"/>
      <c r="B49" s="93"/>
      <c r="C49" s="93"/>
      <c r="D49" s="94">
        <f t="shared" si="3"/>
        <v>0</v>
      </c>
      <c r="E49" s="239"/>
      <c r="F49" s="49"/>
      <c r="G49" s="49"/>
      <c r="H49" s="110"/>
      <c r="I49" s="50"/>
    </row>
    <row r="50" spans="1:9">
      <c r="A50" s="103"/>
      <c r="B50" s="93"/>
      <c r="C50" s="93"/>
      <c r="D50" s="94">
        <f t="shared" si="3"/>
        <v>0</v>
      </c>
      <c r="E50" s="239"/>
      <c r="F50" s="49"/>
      <c r="G50" s="49"/>
      <c r="H50" s="110"/>
      <c r="I50" s="50"/>
    </row>
    <row r="51" spans="1:9">
      <c r="A51" s="103"/>
      <c r="B51" s="93"/>
      <c r="C51" s="93"/>
      <c r="D51" s="94">
        <f t="shared" si="3"/>
        <v>0</v>
      </c>
      <c r="E51" s="239"/>
      <c r="F51" s="49"/>
      <c r="G51" s="49"/>
      <c r="H51" s="110"/>
      <c r="I51" s="50"/>
    </row>
    <row r="52" spans="1:9">
      <c r="A52" s="103"/>
      <c r="B52" s="93"/>
      <c r="C52" s="93"/>
      <c r="D52" s="94">
        <f t="shared" si="3"/>
        <v>0</v>
      </c>
      <c r="E52" s="240"/>
      <c r="F52" s="49"/>
      <c r="G52" s="49"/>
      <c r="H52" s="110"/>
      <c r="I52" s="50"/>
    </row>
    <row r="53" spans="1:9">
      <c r="A53" s="48"/>
      <c r="B53" s="49"/>
      <c r="C53" s="49"/>
      <c r="D53" s="49"/>
      <c r="E53" s="49"/>
      <c r="F53" s="110"/>
      <c r="G53" s="49"/>
      <c r="H53" s="49"/>
      <c r="I53" s="50"/>
    </row>
    <row r="54" spans="1:9">
      <c r="A54" s="216" t="s">
        <v>86</v>
      </c>
      <c r="B54" s="217"/>
      <c r="C54" s="217"/>
      <c r="D54" s="217"/>
      <c r="E54" s="217"/>
      <c r="F54" s="110"/>
      <c r="G54" s="49"/>
      <c r="H54" s="49"/>
      <c r="I54" s="50"/>
    </row>
    <row r="55" spans="1:9">
      <c r="A55" s="216"/>
      <c r="B55" s="217"/>
      <c r="C55" s="217"/>
      <c r="D55" s="217"/>
      <c r="E55" s="217"/>
      <c r="F55" s="110"/>
      <c r="G55" s="49"/>
      <c r="H55" s="49"/>
      <c r="I55" s="50"/>
    </row>
    <row r="56" spans="1:9" ht="27">
      <c r="A56" s="119" t="s">
        <v>62</v>
      </c>
      <c r="B56" s="120" t="s">
        <v>63</v>
      </c>
      <c r="C56" s="120" t="s">
        <v>60</v>
      </c>
      <c r="D56" s="117" t="s">
        <v>64</v>
      </c>
      <c r="E56" s="117" t="s">
        <v>87</v>
      </c>
      <c r="F56" s="89"/>
      <c r="G56" s="121" t="s">
        <v>89</v>
      </c>
      <c r="H56" s="91">
        <f>SUM(D59:D67)</f>
        <v>0</v>
      </c>
      <c r="I56" s="88"/>
    </row>
    <row r="57" spans="1:9">
      <c r="A57" s="122" t="s">
        <v>65</v>
      </c>
      <c r="B57" s="123">
        <v>50</v>
      </c>
      <c r="C57" s="123">
        <v>2</v>
      </c>
      <c r="D57" s="124">
        <f t="shared" ref="D57:D67" si="4">B57*C57</f>
        <v>100</v>
      </c>
      <c r="E57" s="125" t="s">
        <v>66</v>
      </c>
      <c r="F57" s="110"/>
      <c r="G57" s="49"/>
      <c r="H57" s="49"/>
      <c r="I57" s="50"/>
    </row>
    <row r="58" spans="1:9">
      <c r="A58" s="122" t="s">
        <v>65</v>
      </c>
      <c r="B58" s="123">
        <v>25</v>
      </c>
      <c r="C58" s="123">
        <v>3</v>
      </c>
      <c r="D58" s="124">
        <f t="shared" si="4"/>
        <v>75</v>
      </c>
      <c r="E58" s="125" t="s">
        <v>66</v>
      </c>
      <c r="F58" s="110"/>
      <c r="G58" s="49"/>
      <c r="H58" s="49"/>
      <c r="I58" s="50"/>
    </row>
    <row r="59" spans="1:9">
      <c r="A59" s="103"/>
      <c r="B59" s="93"/>
      <c r="C59" s="93"/>
      <c r="D59" s="94">
        <f t="shared" si="4"/>
        <v>0</v>
      </c>
      <c r="E59" s="104"/>
      <c r="F59" s="110"/>
      <c r="G59" s="49"/>
      <c r="H59" s="49"/>
      <c r="I59" s="50"/>
    </row>
    <row r="60" spans="1:9">
      <c r="A60" s="103"/>
      <c r="B60" s="93"/>
      <c r="C60" s="93"/>
      <c r="D60" s="94">
        <f t="shared" si="4"/>
        <v>0</v>
      </c>
      <c r="E60" s="104"/>
      <c r="F60" s="110"/>
      <c r="G60" s="49"/>
      <c r="H60" s="49"/>
      <c r="I60" s="50"/>
    </row>
    <row r="61" spans="1:9">
      <c r="A61" s="103"/>
      <c r="B61" s="93"/>
      <c r="C61" s="93"/>
      <c r="D61" s="94">
        <f t="shared" si="4"/>
        <v>0</v>
      </c>
      <c r="E61" s="104"/>
      <c r="F61" s="110"/>
      <c r="G61" s="49"/>
      <c r="H61" s="49"/>
      <c r="I61" s="50"/>
    </row>
    <row r="62" spans="1:9">
      <c r="A62" s="103"/>
      <c r="B62" s="93"/>
      <c r="C62" s="93"/>
      <c r="D62" s="94">
        <f t="shared" si="4"/>
        <v>0</v>
      </c>
      <c r="E62" s="104"/>
      <c r="F62" s="110"/>
      <c r="G62" s="49"/>
      <c r="H62" s="49"/>
      <c r="I62" s="50"/>
    </row>
    <row r="63" spans="1:9">
      <c r="A63" s="103"/>
      <c r="B63" s="93"/>
      <c r="C63" s="93"/>
      <c r="D63" s="94">
        <f t="shared" si="4"/>
        <v>0</v>
      </c>
      <c r="E63" s="104"/>
      <c r="F63" s="110"/>
      <c r="G63" s="49"/>
      <c r="H63" s="49"/>
      <c r="I63" s="50"/>
    </row>
    <row r="64" spans="1:9">
      <c r="A64" s="103"/>
      <c r="B64" s="93"/>
      <c r="C64" s="93"/>
      <c r="D64" s="94">
        <f t="shared" si="4"/>
        <v>0</v>
      </c>
      <c r="E64" s="104"/>
      <c r="F64" s="110"/>
      <c r="G64" s="49"/>
      <c r="H64" s="49"/>
      <c r="I64" s="50"/>
    </row>
    <row r="65" spans="1:9">
      <c r="A65" s="103"/>
      <c r="B65" s="93"/>
      <c r="C65" s="93"/>
      <c r="D65" s="94">
        <f t="shared" si="4"/>
        <v>0</v>
      </c>
      <c r="E65" s="104"/>
      <c r="F65" s="110"/>
      <c r="G65" s="49"/>
      <c r="H65" s="49"/>
      <c r="I65" s="50"/>
    </row>
    <row r="66" spans="1:9">
      <c r="A66" s="103"/>
      <c r="B66" s="93"/>
      <c r="C66" s="93"/>
      <c r="D66" s="94">
        <f t="shared" si="4"/>
        <v>0</v>
      </c>
      <c r="E66" s="104"/>
      <c r="F66" s="110"/>
      <c r="G66" s="49"/>
      <c r="H66" s="49"/>
      <c r="I66" s="50"/>
    </row>
    <row r="67" spans="1:9">
      <c r="A67" s="103"/>
      <c r="B67" s="93"/>
      <c r="C67" s="93"/>
      <c r="D67" s="94">
        <f t="shared" si="4"/>
        <v>0</v>
      </c>
      <c r="E67" s="104"/>
      <c r="F67" s="110"/>
      <c r="G67" s="49"/>
      <c r="H67" s="49"/>
      <c r="I67" s="50"/>
    </row>
    <row r="68" spans="1:9" ht="27">
      <c r="A68" s="48"/>
      <c r="B68" s="49"/>
      <c r="C68" s="49"/>
      <c r="D68" s="49"/>
      <c r="E68" s="49"/>
      <c r="F68" s="110"/>
      <c r="G68" s="118" t="s">
        <v>88</v>
      </c>
      <c r="H68" s="98">
        <f>H38+H56</f>
        <v>0</v>
      </c>
      <c r="I68" s="88"/>
    </row>
    <row r="69" spans="1:9">
      <c r="A69" s="236" t="s">
        <v>118</v>
      </c>
      <c r="B69" s="237"/>
      <c r="C69" s="237"/>
      <c r="D69" s="49"/>
      <c r="E69" s="49"/>
      <c r="F69" s="49"/>
      <c r="G69" s="49"/>
      <c r="H69" s="49"/>
      <c r="I69" s="50"/>
    </row>
    <row r="70" spans="1:9">
      <c r="A70" s="48"/>
      <c r="B70" s="49"/>
      <c r="C70" s="49"/>
      <c r="D70" s="49"/>
      <c r="E70" s="49"/>
      <c r="F70" s="49"/>
      <c r="G70" s="49"/>
      <c r="H70" s="49"/>
      <c r="I70" s="50"/>
    </row>
    <row r="71" spans="1:9">
      <c r="A71" s="230" t="s">
        <v>117</v>
      </c>
      <c r="B71" s="231"/>
      <c r="C71" s="231"/>
      <c r="D71" s="231"/>
      <c r="E71" s="231"/>
      <c r="F71" s="231"/>
      <c r="G71" s="231"/>
      <c r="H71" s="231"/>
      <c r="I71" s="232"/>
    </row>
    <row r="72" spans="1:9" ht="15" thickBot="1">
      <c r="A72" s="233"/>
      <c r="B72" s="234"/>
      <c r="C72" s="234"/>
      <c r="D72" s="234"/>
      <c r="E72" s="234"/>
      <c r="F72" s="234"/>
      <c r="G72" s="234"/>
      <c r="H72" s="234"/>
      <c r="I72" s="235"/>
    </row>
  </sheetData>
  <sheetProtection algorithmName="SHA-512" hashValue="HNq822E0VOcRCrR8MuJnVNZxe8gtFZQc0S4DWjhUiXXUouol2pCLDTwfHuBeyPDe6/ve69ARymgDXqhwrRVLgQ==" saltValue="KH7uBSbiB6FCCj0hZEksGw==" spinCount="100000" sheet="1" formatCells="0" formatColumns="0" formatRows="0" insertColumns="0" insertRows="0" insertHyperlinks="0" deleteColumns="0" deleteRows="0" sort="0" autoFilter="0" pivotTables="0"/>
  <mergeCells count="33">
    <mergeCell ref="A71:I72"/>
    <mergeCell ref="A69:C69"/>
    <mergeCell ref="E38:E52"/>
    <mergeCell ref="A54:E55"/>
    <mergeCell ref="A36:E37"/>
    <mergeCell ref="C5:E5"/>
    <mergeCell ref="A5:B5"/>
    <mergeCell ref="A19:B19"/>
    <mergeCell ref="A23:B23"/>
    <mergeCell ref="A9:B9"/>
    <mergeCell ref="A10:B10"/>
    <mergeCell ref="A11:B11"/>
    <mergeCell ref="A12:B12"/>
    <mergeCell ref="A13:B13"/>
    <mergeCell ref="A14:B14"/>
    <mergeCell ref="A15:B15"/>
    <mergeCell ref="A16:B16"/>
    <mergeCell ref="A17:B17"/>
    <mergeCell ref="A21:E22"/>
    <mergeCell ref="A18:B18"/>
    <mergeCell ref="E9:E19"/>
    <mergeCell ref="A34:B34"/>
    <mergeCell ref="A33:B33"/>
    <mergeCell ref="A7:E8"/>
    <mergeCell ref="A28:B28"/>
    <mergeCell ref="A29:B29"/>
    <mergeCell ref="A30:B30"/>
    <mergeCell ref="A31:B31"/>
    <mergeCell ref="A32:B32"/>
    <mergeCell ref="A24:B24"/>
    <mergeCell ref="A25:B25"/>
    <mergeCell ref="A26:B26"/>
    <mergeCell ref="A27:B27"/>
  </mergeCells>
  <pageMargins left="0.7" right="0.7" top="0.75" bottom="0.75" header="0.3" footer="0.3"/>
  <pageSetup scale="6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B8FAC-A86F-4459-9348-D7375D94AA37}">
  <sheetPr>
    <pageSetUpPr fitToPage="1"/>
  </sheetPr>
  <dimension ref="A1:O40"/>
  <sheetViews>
    <sheetView zoomScale="85" zoomScaleNormal="85" workbookViewId="0">
      <selection activeCell="M3" sqref="M3"/>
    </sheetView>
  </sheetViews>
  <sheetFormatPr defaultColWidth="8.77734375" defaultRowHeight="14.4"/>
  <cols>
    <col min="1" max="1" width="14.21875" style="31" bestFit="1" customWidth="1"/>
    <col min="2" max="2" width="14.21875" style="31" customWidth="1"/>
    <col min="3" max="3" width="13.21875" style="31" customWidth="1"/>
    <col min="4" max="4" width="22.77734375" style="31" customWidth="1"/>
    <col min="5" max="5" width="8.77734375" style="31"/>
    <col min="6" max="6" width="16.5546875" style="31" customWidth="1"/>
    <col min="7" max="7" width="3.21875" style="31" customWidth="1"/>
    <col min="8" max="8" width="12.44140625" style="31" customWidth="1"/>
    <col min="9" max="9" width="20.77734375" style="31" customWidth="1"/>
    <col min="10" max="11" width="8.77734375" style="31"/>
    <col min="12" max="12" width="13.44140625" style="31" customWidth="1"/>
    <col min="13" max="13" width="15.21875" style="31" customWidth="1"/>
    <col min="14" max="14" width="22.77734375" style="31" customWidth="1"/>
    <col min="15" max="16384" width="8.77734375" style="31"/>
  </cols>
  <sheetData>
    <row r="1" spans="1:15">
      <c r="A1" s="36"/>
      <c r="B1" s="37"/>
      <c r="C1" s="38" t="s">
        <v>96</v>
      </c>
      <c r="D1" s="38"/>
      <c r="E1" s="38"/>
      <c r="F1" s="38"/>
      <c r="G1" s="38"/>
      <c r="H1" s="38"/>
      <c r="I1" s="38"/>
      <c r="J1" s="38"/>
      <c r="K1" s="38"/>
      <c r="L1" s="38"/>
      <c r="M1" s="38"/>
      <c r="N1" s="38"/>
      <c r="O1" s="39"/>
    </row>
    <row r="2" spans="1:15">
      <c r="A2" s="40"/>
      <c r="B2" s="41"/>
      <c r="C2" s="42" t="s">
        <v>97</v>
      </c>
      <c r="D2" s="42"/>
      <c r="E2" s="42"/>
      <c r="F2" s="42"/>
      <c r="G2" s="42"/>
      <c r="H2" s="42"/>
      <c r="I2" s="42"/>
      <c r="J2" s="42"/>
      <c r="K2" s="42"/>
      <c r="L2" s="42"/>
      <c r="M2" s="42"/>
      <c r="N2" s="42"/>
      <c r="O2" s="43"/>
    </row>
    <row r="3" spans="1:15" ht="15" thickBot="1">
      <c r="A3" s="44"/>
      <c r="B3" s="45"/>
      <c r="C3" s="57"/>
      <c r="D3" s="57"/>
      <c r="E3" s="57"/>
      <c r="F3" s="57"/>
      <c r="G3" s="57"/>
      <c r="H3" s="57"/>
      <c r="I3" s="57"/>
      <c r="J3" s="57"/>
      <c r="K3" s="57"/>
      <c r="L3" s="57"/>
      <c r="M3" s="46" t="s">
        <v>128</v>
      </c>
      <c r="N3" s="57"/>
      <c r="O3" s="47"/>
    </row>
    <row r="4" spans="1:15" ht="15" thickBot="1">
      <c r="A4" s="48"/>
      <c r="B4" s="49"/>
      <c r="C4" s="42"/>
      <c r="D4" s="42"/>
      <c r="E4" s="42"/>
      <c r="F4" s="42"/>
      <c r="G4" s="42"/>
      <c r="H4" s="42"/>
      <c r="I4" s="42"/>
      <c r="J4" s="42"/>
      <c r="K4" s="42"/>
      <c r="L4" s="42"/>
      <c r="M4" s="42"/>
      <c r="N4" s="42"/>
      <c r="O4" s="50"/>
    </row>
    <row r="5" spans="1:15" s="35" customFormat="1" ht="16.2" thickBot="1">
      <c r="A5" s="243" t="s">
        <v>7</v>
      </c>
      <c r="B5" s="244"/>
      <c r="C5" s="245">
        <f>Reconciliation!D8</f>
        <v>0</v>
      </c>
      <c r="D5" s="246"/>
      <c r="E5" s="108"/>
      <c r="F5" s="108"/>
      <c r="G5" s="108"/>
      <c r="H5" s="108"/>
      <c r="I5" s="108"/>
      <c r="J5" s="108"/>
      <c r="K5" s="108"/>
      <c r="L5" s="108"/>
      <c r="M5" s="108"/>
      <c r="N5" s="108"/>
      <c r="O5" s="109"/>
    </row>
    <row r="6" spans="1:15" ht="15" thickBot="1">
      <c r="A6" s="48"/>
      <c r="B6" s="49"/>
      <c r="C6" s="49"/>
      <c r="D6" s="49"/>
      <c r="E6" s="49"/>
      <c r="F6" s="49"/>
      <c r="G6" s="49"/>
      <c r="H6" s="49"/>
      <c r="I6" s="49"/>
      <c r="J6" s="49"/>
      <c r="K6" s="49"/>
      <c r="L6" s="49"/>
      <c r="M6" s="49"/>
      <c r="N6" s="49"/>
      <c r="O6" s="50"/>
    </row>
    <row r="7" spans="1:15" ht="15" thickBot="1">
      <c r="A7" s="253" t="s">
        <v>80</v>
      </c>
      <c r="B7" s="254"/>
      <c r="C7" s="254"/>
      <c r="D7" s="254"/>
      <c r="E7" s="254"/>
      <c r="F7" s="254"/>
      <c r="G7" s="254"/>
      <c r="H7" s="254"/>
      <c r="I7" s="254"/>
      <c r="J7" s="254"/>
      <c r="K7" s="254"/>
      <c r="L7" s="254"/>
      <c r="M7" s="254"/>
      <c r="N7" s="254"/>
      <c r="O7" s="255"/>
    </row>
    <row r="8" spans="1:15" ht="15" thickBot="1">
      <c r="A8" s="131"/>
      <c r="B8" s="132"/>
      <c r="C8" s="132"/>
      <c r="D8" s="132"/>
      <c r="E8" s="49"/>
      <c r="F8" s="49"/>
      <c r="G8" s="110"/>
      <c r="H8" s="49"/>
      <c r="I8" s="49"/>
      <c r="J8" s="49"/>
      <c r="K8" s="49"/>
      <c r="L8" s="49"/>
      <c r="M8" s="49"/>
      <c r="N8" s="49"/>
      <c r="O8" s="50"/>
    </row>
    <row r="9" spans="1:15" ht="15" thickBot="1">
      <c r="A9" s="249" t="s">
        <v>120</v>
      </c>
      <c r="B9" s="250"/>
      <c r="C9" s="249" t="s">
        <v>92</v>
      </c>
      <c r="D9" s="250"/>
      <c r="E9" s="49"/>
      <c r="F9" s="249" t="s">
        <v>120</v>
      </c>
      <c r="G9" s="250"/>
      <c r="H9" s="249" t="s">
        <v>93</v>
      </c>
      <c r="I9" s="250"/>
      <c r="J9" s="49"/>
      <c r="K9" s="249" t="s">
        <v>120</v>
      </c>
      <c r="L9" s="250"/>
      <c r="M9" s="249" t="s">
        <v>94</v>
      </c>
      <c r="N9" s="250"/>
      <c r="O9" s="50"/>
    </row>
    <row r="10" spans="1:15" s="34" customFormat="1" ht="40.200000000000003">
      <c r="A10" s="247" t="s">
        <v>59</v>
      </c>
      <c r="B10" s="248"/>
      <c r="C10" s="130" t="s">
        <v>60</v>
      </c>
      <c r="D10" s="130" t="s">
        <v>116</v>
      </c>
      <c r="E10" s="49"/>
      <c r="F10" s="248" t="s">
        <v>59</v>
      </c>
      <c r="G10" s="248"/>
      <c r="H10" s="130" t="s">
        <v>60</v>
      </c>
      <c r="I10" s="130" t="s">
        <v>116</v>
      </c>
      <c r="J10" s="87"/>
      <c r="K10" s="248" t="s">
        <v>59</v>
      </c>
      <c r="L10" s="248"/>
      <c r="M10" s="130" t="s">
        <v>60</v>
      </c>
      <c r="N10" s="130" t="s">
        <v>116</v>
      </c>
      <c r="O10" s="52"/>
    </row>
    <row r="11" spans="1:15">
      <c r="A11" s="251">
        <v>100</v>
      </c>
      <c r="B11" s="252"/>
      <c r="C11" s="93"/>
      <c r="D11" s="94">
        <f t="shared" ref="D11:D19" si="0">A11*C11</f>
        <v>0</v>
      </c>
      <c r="E11" s="49"/>
      <c r="F11" s="261">
        <v>100</v>
      </c>
      <c r="G11" s="252"/>
      <c r="H11" s="93"/>
      <c r="I11" s="94">
        <f t="shared" ref="I11:I12" si="1">F11*H11</f>
        <v>0</v>
      </c>
      <c r="J11" s="49"/>
      <c r="K11" s="261">
        <v>100</v>
      </c>
      <c r="L11" s="252"/>
      <c r="M11" s="93"/>
      <c r="N11" s="94">
        <f t="shared" ref="N11:N12" si="2">K11*M11</f>
        <v>0</v>
      </c>
      <c r="O11" s="50"/>
    </row>
    <row r="12" spans="1:15">
      <c r="A12" s="241">
        <v>50</v>
      </c>
      <c r="B12" s="242"/>
      <c r="C12" s="93"/>
      <c r="D12" s="94">
        <f t="shared" si="0"/>
        <v>0</v>
      </c>
      <c r="E12" s="49"/>
      <c r="F12" s="256">
        <v>50</v>
      </c>
      <c r="G12" s="242"/>
      <c r="H12" s="93"/>
      <c r="I12" s="94">
        <f t="shared" si="1"/>
        <v>0</v>
      </c>
      <c r="J12" s="49"/>
      <c r="K12" s="256">
        <v>50</v>
      </c>
      <c r="L12" s="242"/>
      <c r="M12" s="93"/>
      <c r="N12" s="94">
        <f t="shared" si="2"/>
        <v>0</v>
      </c>
      <c r="O12" s="50"/>
    </row>
    <row r="13" spans="1:15">
      <c r="A13" s="241">
        <v>20</v>
      </c>
      <c r="B13" s="242"/>
      <c r="C13" s="93"/>
      <c r="D13" s="94">
        <f>A13*C13</f>
        <v>0</v>
      </c>
      <c r="E13" s="49"/>
      <c r="F13" s="256">
        <v>20</v>
      </c>
      <c r="G13" s="242"/>
      <c r="H13" s="93"/>
      <c r="I13" s="94">
        <f>F13*H13</f>
        <v>0</v>
      </c>
      <c r="J13" s="49"/>
      <c r="K13" s="256">
        <v>20</v>
      </c>
      <c r="L13" s="242"/>
      <c r="M13" s="93"/>
      <c r="N13" s="94">
        <f>K13*M13</f>
        <v>0</v>
      </c>
      <c r="O13" s="50"/>
    </row>
    <row r="14" spans="1:15">
      <c r="A14" s="241">
        <v>10</v>
      </c>
      <c r="B14" s="242"/>
      <c r="C14" s="93"/>
      <c r="D14" s="94">
        <f t="shared" si="0"/>
        <v>0</v>
      </c>
      <c r="E14" s="49"/>
      <c r="F14" s="256">
        <v>10</v>
      </c>
      <c r="G14" s="242"/>
      <c r="H14" s="93"/>
      <c r="I14" s="94">
        <f t="shared" ref="I14:I15" si="3">F14*H14</f>
        <v>0</v>
      </c>
      <c r="J14" s="49"/>
      <c r="K14" s="256">
        <v>10</v>
      </c>
      <c r="L14" s="242"/>
      <c r="M14" s="93"/>
      <c r="N14" s="94">
        <f t="shared" ref="N14:N15" si="4">K14*M14</f>
        <v>0</v>
      </c>
      <c r="O14" s="50"/>
    </row>
    <row r="15" spans="1:15">
      <c r="A15" s="241">
        <v>5</v>
      </c>
      <c r="B15" s="242"/>
      <c r="C15" s="93"/>
      <c r="D15" s="94">
        <f t="shared" si="0"/>
        <v>0</v>
      </c>
      <c r="E15" s="49"/>
      <c r="F15" s="256">
        <v>5</v>
      </c>
      <c r="G15" s="242"/>
      <c r="H15" s="93"/>
      <c r="I15" s="94">
        <f t="shared" si="3"/>
        <v>0</v>
      </c>
      <c r="J15" s="49"/>
      <c r="K15" s="256">
        <v>5</v>
      </c>
      <c r="L15" s="242"/>
      <c r="M15" s="93"/>
      <c r="N15" s="94">
        <f t="shared" si="4"/>
        <v>0</v>
      </c>
      <c r="O15" s="50"/>
    </row>
    <row r="16" spans="1:15">
      <c r="A16" s="241">
        <v>1</v>
      </c>
      <c r="B16" s="242"/>
      <c r="C16" s="93"/>
      <c r="D16" s="94">
        <f t="shared" si="0"/>
        <v>0</v>
      </c>
      <c r="E16" s="49"/>
      <c r="F16" s="256">
        <v>1</v>
      </c>
      <c r="G16" s="242"/>
      <c r="H16" s="93"/>
      <c r="I16" s="94">
        <f t="shared" ref="I16:I20" si="5">F16*H16</f>
        <v>0</v>
      </c>
      <c r="J16" s="49"/>
      <c r="K16" s="256">
        <v>1</v>
      </c>
      <c r="L16" s="242"/>
      <c r="M16" s="93"/>
      <c r="N16" s="94">
        <f t="shared" ref="N16:N20" si="6">K16*M16</f>
        <v>0</v>
      </c>
      <c r="O16" s="50"/>
    </row>
    <row r="17" spans="1:15">
      <c r="A17" s="241">
        <v>0.25</v>
      </c>
      <c r="B17" s="242"/>
      <c r="C17" s="93"/>
      <c r="D17" s="94">
        <f t="shared" si="0"/>
        <v>0</v>
      </c>
      <c r="E17" s="49"/>
      <c r="F17" s="256">
        <v>0.25</v>
      </c>
      <c r="G17" s="242"/>
      <c r="H17" s="93"/>
      <c r="I17" s="94">
        <f t="shared" si="5"/>
        <v>0</v>
      </c>
      <c r="J17" s="49"/>
      <c r="K17" s="256">
        <v>0.25</v>
      </c>
      <c r="L17" s="242"/>
      <c r="M17" s="93"/>
      <c r="N17" s="94">
        <f t="shared" si="6"/>
        <v>0</v>
      </c>
      <c r="O17" s="50"/>
    </row>
    <row r="18" spans="1:15">
      <c r="A18" s="241">
        <v>0.1</v>
      </c>
      <c r="B18" s="242"/>
      <c r="C18" s="93"/>
      <c r="D18" s="94">
        <f t="shared" si="0"/>
        <v>0</v>
      </c>
      <c r="E18" s="49"/>
      <c r="F18" s="256">
        <v>0.1</v>
      </c>
      <c r="G18" s="242"/>
      <c r="H18" s="93"/>
      <c r="I18" s="94">
        <f t="shared" si="5"/>
        <v>0</v>
      </c>
      <c r="J18" s="49"/>
      <c r="K18" s="256">
        <v>0.1</v>
      </c>
      <c r="L18" s="242"/>
      <c r="M18" s="93"/>
      <c r="N18" s="94">
        <f t="shared" si="6"/>
        <v>0</v>
      </c>
      <c r="O18" s="50"/>
    </row>
    <row r="19" spans="1:15">
      <c r="A19" s="241">
        <v>0.05</v>
      </c>
      <c r="B19" s="242"/>
      <c r="C19" s="93"/>
      <c r="D19" s="94">
        <f t="shared" si="0"/>
        <v>0</v>
      </c>
      <c r="E19" s="49"/>
      <c r="F19" s="256">
        <v>0.05</v>
      </c>
      <c r="G19" s="242"/>
      <c r="H19" s="93"/>
      <c r="I19" s="94">
        <f t="shared" si="5"/>
        <v>0</v>
      </c>
      <c r="J19" s="49"/>
      <c r="K19" s="256">
        <v>0.05</v>
      </c>
      <c r="L19" s="242"/>
      <c r="M19" s="93"/>
      <c r="N19" s="94">
        <f t="shared" si="6"/>
        <v>0</v>
      </c>
      <c r="O19" s="50"/>
    </row>
    <row r="20" spans="1:15">
      <c r="A20" s="259">
        <v>0.01</v>
      </c>
      <c r="B20" s="260"/>
      <c r="C20" s="126"/>
      <c r="D20" s="127">
        <f t="shared" ref="D20" si="7">A20*C20</f>
        <v>0</v>
      </c>
      <c r="E20" s="49"/>
      <c r="F20" s="262">
        <v>0.01</v>
      </c>
      <c r="G20" s="260"/>
      <c r="H20" s="126"/>
      <c r="I20" s="127">
        <f t="shared" si="5"/>
        <v>0</v>
      </c>
      <c r="J20" s="49"/>
      <c r="K20" s="262">
        <v>0.01</v>
      </c>
      <c r="L20" s="260"/>
      <c r="M20" s="126"/>
      <c r="N20" s="127">
        <f t="shared" si="6"/>
        <v>0</v>
      </c>
      <c r="O20" s="50"/>
    </row>
    <row r="21" spans="1:15" ht="15" thickBot="1">
      <c r="A21" s="257" t="s">
        <v>91</v>
      </c>
      <c r="B21" s="258"/>
      <c r="C21" s="128"/>
      <c r="D21" s="129">
        <f>SUM(D11:D20)</f>
        <v>0</v>
      </c>
      <c r="E21" s="49"/>
      <c r="F21" s="258" t="s">
        <v>91</v>
      </c>
      <c r="G21" s="258"/>
      <c r="H21" s="128"/>
      <c r="I21" s="129">
        <f>SUM(I11:I20)</f>
        <v>0</v>
      </c>
      <c r="J21" s="49"/>
      <c r="K21" s="258" t="s">
        <v>91</v>
      </c>
      <c r="L21" s="258"/>
      <c r="M21" s="128"/>
      <c r="N21" s="129">
        <f>SUM(N11:N20)</f>
        <v>0</v>
      </c>
      <c r="O21" s="50"/>
    </row>
    <row r="22" spans="1:15" ht="15.6" thickTop="1" thickBot="1">
      <c r="A22" s="48"/>
      <c r="B22" s="49"/>
      <c r="C22" s="49"/>
      <c r="D22" s="49"/>
      <c r="E22" s="110"/>
      <c r="F22" s="49"/>
      <c r="G22" s="49"/>
      <c r="H22" s="49"/>
      <c r="I22" s="49"/>
      <c r="J22" s="49"/>
      <c r="K22" s="49"/>
      <c r="L22" s="49"/>
      <c r="M22" s="49"/>
      <c r="N22" s="49"/>
      <c r="O22" s="50"/>
    </row>
    <row r="23" spans="1:15" ht="15" thickBot="1">
      <c r="A23" s="249" t="s">
        <v>120</v>
      </c>
      <c r="B23" s="250"/>
      <c r="C23" s="249" t="s">
        <v>119</v>
      </c>
      <c r="D23" s="250"/>
      <c r="E23" s="49"/>
      <c r="F23" s="249" t="s">
        <v>120</v>
      </c>
      <c r="G23" s="250"/>
      <c r="H23" s="249" t="s">
        <v>121</v>
      </c>
      <c r="I23" s="250"/>
      <c r="J23" s="49"/>
      <c r="K23" s="249" t="s">
        <v>120</v>
      </c>
      <c r="L23" s="250"/>
      <c r="M23" s="249" t="s">
        <v>122</v>
      </c>
      <c r="N23" s="250"/>
      <c r="O23" s="50"/>
    </row>
    <row r="24" spans="1:15" s="34" customFormat="1" ht="40.200000000000003">
      <c r="A24" s="247" t="s">
        <v>59</v>
      </c>
      <c r="B24" s="248"/>
      <c r="C24" s="130" t="s">
        <v>60</v>
      </c>
      <c r="D24" s="130" t="s">
        <v>116</v>
      </c>
      <c r="E24" s="49"/>
      <c r="F24" s="248" t="s">
        <v>59</v>
      </c>
      <c r="G24" s="248"/>
      <c r="H24" s="130" t="s">
        <v>60</v>
      </c>
      <c r="I24" s="130" t="s">
        <v>116</v>
      </c>
      <c r="J24" s="87"/>
      <c r="K24" s="248" t="s">
        <v>59</v>
      </c>
      <c r="L24" s="248"/>
      <c r="M24" s="130" t="s">
        <v>60</v>
      </c>
      <c r="N24" s="130" t="s">
        <v>116</v>
      </c>
      <c r="O24" s="52"/>
    </row>
    <row r="25" spans="1:15">
      <c r="A25" s="251">
        <v>100</v>
      </c>
      <c r="B25" s="252"/>
      <c r="C25" s="93"/>
      <c r="D25" s="94">
        <f t="shared" ref="D25:D26" si="8">A25*C25</f>
        <v>0</v>
      </c>
      <c r="E25" s="49"/>
      <c r="F25" s="261">
        <v>100</v>
      </c>
      <c r="G25" s="252"/>
      <c r="H25" s="93"/>
      <c r="I25" s="94">
        <f t="shared" ref="I25:I26" si="9">F25*H25</f>
        <v>0</v>
      </c>
      <c r="J25" s="49"/>
      <c r="K25" s="261">
        <v>100</v>
      </c>
      <c r="L25" s="252"/>
      <c r="M25" s="93"/>
      <c r="N25" s="94">
        <f t="shared" ref="N25:N26" si="10">K25*M25</f>
        <v>0</v>
      </c>
      <c r="O25" s="50"/>
    </row>
    <row r="26" spans="1:15">
      <c r="A26" s="241">
        <v>50</v>
      </c>
      <c r="B26" s="242"/>
      <c r="C26" s="93"/>
      <c r="D26" s="94">
        <f t="shared" si="8"/>
        <v>0</v>
      </c>
      <c r="E26" s="49"/>
      <c r="F26" s="256">
        <v>50</v>
      </c>
      <c r="G26" s="242"/>
      <c r="H26" s="93"/>
      <c r="I26" s="94">
        <f t="shared" si="9"/>
        <v>0</v>
      </c>
      <c r="J26" s="49"/>
      <c r="K26" s="256">
        <v>50</v>
      </c>
      <c r="L26" s="242"/>
      <c r="M26" s="93"/>
      <c r="N26" s="94">
        <f t="shared" si="10"/>
        <v>0</v>
      </c>
      <c r="O26" s="50"/>
    </row>
    <row r="27" spans="1:15">
      <c r="A27" s="241">
        <v>20</v>
      </c>
      <c r="B27" s="242"/>
      <c r="C27" s="93"/>
      <c r="D27" s="94">
        <f>A27*C27</f>
        <v>0</v>
      </c>
      <c r="E27" s="49"/>
      <c r="F27" s="256">
        <v>20</v>
      </c>
      <c r="G27" s="242"/>
      <c r="H27" s="93"/>
      <c r="I27" s="94">
        <f>F27*H27</f>
        <v>0</v>
      </c>
      <c r="J27" s="49"/>
      <c r="K27" s="256">
        <v>20</v>
      </c>
      <c r="L27" s="242"/>
      <c r="M27" s="93"/>
      <c r="N27" s="94">
        <f>K27*M27</f>
        <v>0</v>
      </c>
      <c r="O27" s="50"/>
    </row>
    <row r="28" spans="1:15">
      <c r="A28" s="241">
        <v>10</v>
      </c>
      <c r="B28" s="242"/>
      <c r="C28" s="93"/>
      <c r="D28" s="94">
        <f t="shared" ref="D28:D29" si="11">A28*C28</f>
        <v>0</v>
      </c>
      <c r="E28" s="49"/>
      <c r="F28" s="256">
        <v>10</v>
      </c>
      <c r="G28" s="242"/>
      <c r="H28" s="93"/>
      <c r="I28" s="94">
        <f t="shared" ref="I28:I29" si="12">F28*H28</f>
        <v>0</v>
      </c>
      <c r="J28" s="49"/>
      <c r="K28" s="256">
        <v>10</v>
      </c>
      <c r="L28" s="242"/>
      <c r="M28" s="93"/>
      <c r="N28" s="94">
        <f t="shared" ref="N28:N29" si="13">K28*M28</f>
        <v>0</v>
      </c>
      <c r="O28" s="50"/>
    </row>
    <row r="29" spans="1:15">
      <c r="A29" s="241">
        <v>5</v>
      </c>
      <c r="B29" s="242"/>
      <c r="C29" s="93"/>
      <c r="D29" s="94">
        <f t="shared" si="11"/>
        <v>0</v>
      </c>
      <c r="E29" s="49"/>
      <c r="F29" s="256">
        <v>5</v>
      </c>
      <c r="G29" s="242"/>
      <c r="H29" s="93"/>
      <c r="I29" s="94">
        <f t="shared" si="12"/>
        <v>0</v>
      </c>
      <c r="J29" s="49"/>
      <c r="K29" s="256">
        <v>5</v>
      </c>
      <c r="L29" s="242"/>
      <c r="M29" s="93"/>
      <c r="N29" s="94">
        <f t="shared" si="13"/>
        <v>0</v>
      </c>
      <c r="O29" s="50"/>
    </row>
    <row r="30" spans="1:15">
      <c r="A30" s="241">
        <v>1</v>
      </c>
      <c r="B30" s="242"/>
      <c r="C30" s="93"/>
      <c r="D30" s="94">
        <f t="shared" ref="D30:D34" si="14">A30*C30</f>
        <v>0</v>
      </c>
      <c r="E30" s="49"/>
      <c r="F30" s="256">
        <v>1</v>
      </c>
      <c r="G30" s="242"/>
      <c r="H30" s="93"/>
      <c r="I30" s="94">
        <f t="shared" ref="I30:I34" si="15">F30*H30</f>
        <v>0</v>
      </c>
      <c r="J30" s="49"/>
      <c r="K30" s="256">
        <v>1</v>
      </c>
      <c r="L30" s="242"/>
      <c r="M30" s="93"/>
      <c r="N30" s="94">
        <f t="shared" ref="N30:N34" si="16">K30*M30</f>
        <v>0</v>
      </c>
      <c r="O30" s="50"/>
    </row>
    <row r="31" spans="1:15">
      <c r="A31" s="241">
        <v>0.25</v>
      </c>
      <c r="B31" s="242"/>
      <c r="C31" s="93"/>
      <c r="D31" s="94">
        <f t="shared" si="14"/>
        <v>0</v>
      </c>
      <c r="E31" s="49"/>
      <c r="F31" s="256">
        <v>0.25</v>
      </c>
      <c r="G31" s="242"/>
      <c r="H31" s="93"/>
      <c r="I31" s="94">
        <f t="shared" si="15"/>
        <v>0</v>
      </c>
      <c r="J31" s="49"/>
      <c r="K31" s="256">
        <v>0.25</v>
      </c>
      <c r="L31" s="242"/>
      <c r="M31" s="93"/>
      <c r="N31" s="94">
        <f t="shared" si="16"/>
        <v>0</v>
      </c>
      <c r="O31" s="50"/>
    </row>
    <row r="32" spans="1:15">
      <c r="A32" s="241">
        <v>0.1</v>
      </c>
      <c r="B32" s="242"/>
      <c r="C32" s="93"/>
      <c r="D32" s="94">
        <f t="shared" si="14"/>
        <v>0</v>
      </c>
      <c r="E32" s="49"/>
      <c r="F32" s="256">
        <v>0.1</v>
      </c>
      <c r="G32" s="242"/>
      <c r="H32" s="93"/>
      <c r="I32" s="94">
        <f t="shared" si="15"/>
        <v>0</v>
      </c>
      <c r="J32" s="49"/>
      <c r="K32" s="256">
        <v>0.1</v>
      </c>
      <c r="L32" s="242"/>
      <c r="M32" s="93"/>
      <c r="N32" s="94">
        <f t="shared" si="16"/>
        <v>0</v>
      </c>
      <c r="O32" s="50"/>
    </row>
    <row r="33" spans="1:15">
      <c r="A33" s="241">
        <v>0.05</v>
      </c>
      <c r="B33" s="242"/>
      <c r="C33" s="93"/>
      <c r="D33" s="94">
        <f t="shared" si="14"/>
        <v>0</v>
      </c>
      <c r="E33" s="49"/>
      <c r="F33" s="256">
        <v>0.05</v>
      </c>
      <c r="G33" s="242"/>
      <c r="H33" s="93"/>
      <c r="I33" s="94">
        <f t="shared" si="15"/>
        <v>0</v>
      </c>
      <c r="J33" s="49"/>
      <c r="K33" s="256">
        <v>0.05</v>
      </c>
      <c r="L33" s="242"/>
      <c r="M33" s="93"/>
      <c r="N33" s="94">
        <f t="shared" si="16"/>
        <v>0</v>
      </c>
      <c r="O33" s="50"/>
    </row>
    <row r="34" spans="1:15">
      <c r="A34" s="259">
        <v>0.01</v>
      </c>
      <c r="B34" s="260"/>
      <c r="C34" s="126"/>
      <c r="D34" s="127">
        <f t="shared" si="14"/>
        <v>0</v>
      </c>
      <c r="E34" s="49"/>
      <c r="F34" s="262">
        <v>0.01</v>
      </c>
      <c r="G34" s="260"/>
      <c r="H34" s="126"/>
      <c r="I34" s="127">
        <f t="shared" si="15"/>
        <v>0</v>
      </c>
      <c r="J34" s="49"/>
      <c r="K34" s="262">
        <v>0.01</v>
      </c>
      <c r="L34" s="260"/>
      <c r="M34" s="126"/>
      <c r="N34" s="127">
        <f t="shared" si="16"/>
        <v>0</v>
      </c>
      <c r="O34" s="50"/>
    </row>
    <row r="35" spans="1:15" ht="15" thickBot="1">
      <c r="A35" s="257" t="s">
        <v>91</v>
      </c>
      <c r="B35" s="258"/>
      <c r="C35" s="128"/>
      <c r="D35" s="129">
        <f>SUM(D25:D34)</f>
        <v>0</v>
      </c>
      <c r="E35" s="49"/>
      <c r="F35" s="258" t="s">
        <v>91</v>
      </c>
      <c r="G35" s="258"/>
      <c r="H35" s="128"/>
      <c r="I35" s="129">
        <f>SUM(I25:I34)</f>
        <v>0</v>
      </c>
      <c r="J35" s="49"/>
      <c r="K35" s="258" t="s">
        <v>91</v>
      </c>
      <c r="L35" s="258"/>
      <c r="M35" s="128"/>
      <c r="N35" s="129">
        <f>SUM(N25:N34)</f>
        <v>0</v>
      </c>
      <c r="O35" s="50"/>
    </row>
    <row r="36" spans="1:15" ht="15.6" thickTop="1" thickBot="1">
      <c r="A36" s="48"/>
      <c r="B36" s="49"/>
      <c r="C36" s="49"/>
      <c r="D36" s="49"/>
      <c r="E36" s="110"/>
      <c r="F36" s="49"/>
      <c r="G36" s="49"/>
      <c r="H36" s="49"/>
      <c r="I36" s="49"/>
      <c r="J36" s="49"/>
      <c r="K36" s="49"/>
      <c r="L36" s="49"/>
      <c r="M36" s="49"/>
      <c r="N36" s="49"/>
      <c r="O36" s="50"/>
    </row>
    <row r="37" spans="1:15" ht="15" thickBot="1">
      <c r="A37" s="263" t="s">
        <v>95</v>
      </c>
      <c r="B37" s="264"/>
      <c r="C37" s="188"/>
      <c r="D37" s="134">
        <f>D21+I21+N21+N35+I35+D35</f>
        <v>0</v>
      </c>
      <c r="E37" s="110"/>
      <c r="F37" s="49"/>
      <c r="G37" s="49"/>
      <c r="H37" s="49"/>
      <c r="I37" s="49"/>
      <c r="J37" s="49"/>
      <c r="K37" s="49"/>
      <c r="L37" s="49"/>
      <c r="M37" s="49"/>
      <c r="N37" s="49"/>
      <c r="O37" s="50"/>
    </row>
    <row r="38" spans="1:15">
      <c r="A38" s="48"/>
      <c r="B38" s="49"/>
      <c r="C38" s="49"/>
      <c r="D38" s="49"/>
      <c r="E38" s="110"/>
      <c r="F38" s="49"/>
      <c r="G38" s="49"/>
      <c r="H38" s="49"/>
      <c r="I38" s="49"/>
      <c r="J38" s="49"/>
      <c r="K38" s="49"/>
      <c r="L38" s="49"/>
      <c r="M38" s="49"/>
      <c r="N38" s="49"/>
      <c r="O38" s="50"/>
    </row>
    <row r="39" spans="1:15">
      <c r="A39" s="236" t="s">
        <v>118</v>
      </c>
      <c r="B39" s="237"/>
      <c r="C39" s="237"/>
      <c r="D39" s="49"/>
      <c r="E39" s="49"/>
      <c r="F39" s="49"/>
      <c r="G39" s="49"/>
      <c r="H39" s="49"/>
      <c r="I39" s="49"/>
      <c r="J39" s="49"/>
      <c r="K39" s="49"/>
      <c r="L39" s="49"/>
      <c r="M39" s="49"/>
      <c r="N39" s="49"/>
      <c r="O39" s="50"/>
    </row>
    <row r="40" spans="1:15" ht="15" thickBot="1">
      <c r="A40" s="116"/>
      <c r="B40" s="77"/>
      <c r="C40" s="77"/>
      <c r="D40" s="77"/>
      <c r="E40" s="77"/>
      <c r="F40" s="77"/>
      <c r="G40" s="77"/>
      <c r="H40" s="77"/>
      <c r="I40" s="77"/>
      <c r="J40" s="77"/>
      <c r="K40" s="77"/>
      <c r="L40" s="77"/>
      <c r="M40" s="77"/>
      <c r="N40" s="77"/>
      <c r="O40" s="107"/>
    </row>
  </sheetData>
  <sheetProtection sheet="1" objects="1" formatCells="0" formatColumns="0" insertHyperlinks="0" deleteColumns="0" deleteRows="0" selectLockedCells="1" sort="0" autoFilter="0" pivotTables="0"/>
  <mergeCells count="89">
    <mergeCell ref="A37:C37"/>
    <mergeCell ref="A39:C39"/>
    <mergeCell ref="F35:G35"/>
    <mergeCell ref="K35:L35"/>
    <mergeCell ref="F32:G32"/>
    <mergeCell ref="K32:L32"/>
    <mergeCell ref="F33:G33"/>
    <mergeCell ref="K33:L33"/>
    <mergeCell ref="F34:G34"/>
    <mergeCell ref="K34:L34"/>
    <mergeCell ref="A32:B32"/>
    <mergeCell ref="A33:B33"/>
    <mergeCell ref="A34:B34"/>
    <mergeCell ref="A35:B35"/>
    <mergeCell ref="F29:G29"/>
    <mergeCell ref="K29:L29"/>
    <mergeCell ref="F30:G30"/>
    <mergeCell ref="K30:L30"/>
    <mergeCell ref="F31:G31"/>
    <mergeCell ref="K31:L31"/>
    <mergeCell ref="F26:G26"/>
    <mergeCell ref="K26:L26"/>
    <mergeCell ref="F27:G27"/>
    <mergeCell ref="K27:L27"/>
    <mergeCell ref="F28:G28"/>
    <mergeCell ref="K28:L28"/>
    <mergeCell ref="A24:B24"/>
    <mergeCell ref="F24:G24"/>
    <mergeCell ref="K24:L24"/>
    <mergeCell ref="A25:B25"/>
    <mergeCell ref="F25:G25"/>
    <mergeCell ref="K25:L25"/>
    <mergeCell ref="A23:B23"/>
    <mergeCell ref="C23:D23"/>
    <mergeCell ref="F23:G23"/>
    <mergeCell ref="H23:I23"/>
    <mergeCell ref="K23:L23"/>
    <mergeCell ref="M23:N23"/>
    <mergeCell ref="K16:L16"/>
    <mergeCell ref="K17:L17"/>
    <mergeCell ref="K18:L18"/>
    <mergeCell ref="K19:L19"/>
    <mergeCell ref="K20:L20"/>
    <mergeCell ref="K21:L21"/>
    <mergeCell ref="M9:N9"/>
    <mergeCell ref="K10:L10"/>
    <mergeCell ref="K11:L11"/>
    <mergeCell ref="K12:L12"/>
    <mergeCell ref="K13:L13"/>
    <mergeCell ref="F11:G11"/>
    <mergeCell ref="F12:G12"/>
    <mergeCell ref="F20:G20"/>
    <mergeCell ref="F21:G21"/>
    <mergeCell ref="K9:L9"/>
    <mergeCell ref="K14:L14"/>
    <mergeCell ref="K15:L15"/>
    <mergeCell ref="F14:G14"/>
    <mergeCell ref="F15:G15"/>
    <mergeCell ref="F16:G16"/>
    <mergeCell ref="F17:G17"/>
    <mergeCell ref="F18:G18"/>
    <mergeCell ref="F19:G19"/>
    <mergeCell ref="F10:G10"/>
    <mergeCell ref="A17:B17"/>
    <mergeCell ref="A18:B18"/>
    <mergeCell ref="A19:B19"/>
    <mergeCell ref="A21:B21"/>
    <mergeCell ref="A20:B20"/>
    <mergeCell ref="A26:B26"/>
    <mergeCell ref="A27:B27"/>
    <mergeCell ref="A28:B28"/>
    <mergeCell ref="A29:B29"/>
    <mergeCell ref="A30:B30"/>
    <mergeCell ref="A31:B31"/>
    <mergeCell ref="A16:B16"/>
    <mergeCell ref="A5:B5"/>
    <mergeCell ref="C5:D5"/>
    <mergeCell ref="A10:B10"/>
    <mergeCell ref="A9:B9"/>
    <mergeCell ref="C9:D9"/>
    <mergeCell ref="A11:B11"/>
    <mergeCell ref="A12:B12"/>
    <mergeCell ref="A13:B13"/>
    <mergeCell ref="A14:B14"/>
    <mergeCell ref="A15:B15"/>
    <mergeCell ref="A7:O7"/>
    <mergeCell ref="F13:G13"/>
    <mergeCell ref="F9:G9"/>
    <mergeCell ref="H9:I9"/>
  </mergeCells>
  <pageMargins left="0.7" right="0.7" top="0.75" bottom="0.75" header="0.3" footer="0.3"/>
  <pageSetup scale="6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308DE-145E-4831-832D-120ED3C21960}">
  <dimension ref="A1:A12"/>
  <sheetViews>
    <sheetView workbookViewId="0">
      <selection activeCell="G13" sqref="G13"/>
    </sheetView>
  </sheetViews>
  <sheetFormatPr defaultRowHeight="14.4"/>
  <sheetData>
    <row r="1" spans="1:1">
      <c r="A1" t="s">
        <v>67</v>
      </c>
    </row>
    <row r="2" spans="1:1">
      <c r="A2" t="s">
        <v>68</v>
      </c>
    </row>
    <row r="3" spans="1:1">
      <c r="A3" t="s">
        <v>69</v>
      </c>
    </row>
    <row r="4" spans="1:1">
      <c r="A4" t="s">
        <v>70</v>
      </c>
    </row>
    <row r="5" spans="1:1">
      <c r="A5" t="s">
        <v>71</v>
      </c>
    </row>
    <row r="6" spans="1:1">
      <c r="A6" t="s">
        <v>72</v>
      </c>
    </row>
    <row r="7" spans="1:1">
      <c r="A7" t="s">
        <v>73</v>
      </c>
    </row>
    <row r="8" spans="1:1">
      <c r="A8" t="s">
        <v>74</v>
      </c>
    </row>
    <row r="9" spans="1:1">
      <c r="A9" t="s">
        <v>75</v>
      </c>
    </row>
    <row r="10" spans="1:1">
      <c r="A10" t="s">
        <v>76</v>
      </c>
    </row>
    <row r="11" spans="1:1">
      <c r="A11" t="s">
        <v>77</v>
      </c>
    </row>
    <row r="12" spans="1:1">
      <c r="A12" t="s">
        <v>78</v>
      </c>
    </row>
  </sheetData>
  <phoneticPr fontId="9"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B6C52B333C3A43AA638559E5273758" ma:contentTypeVersion="83" ma:contentTypeDescription="Create a new document." ma:contentTypeScope="" ma:versionID="01ea258db1b971657d053328363ef069">
  <xsd:schema xmlns:xsd="http://www.w3.org/2001/XMLSchema" xmlns:xs="http://www.w3.org/2001/XMLSchema" xmlns:p="http://schemas.microsoft.com/office/2006/metadata/properties" xmlns:ns2="9869e761-59ec-47af-a654-7f72e7f9b5ee" xmlns:ns3="92f085a9-b6ca-4d01-8138-d198ea6937b8" targetNamespace="http://schemas.microsoft.com/office/2006/metadata/properties" ma:root="true" ma:fieldsID="7851728f52761de4fa436d806195a31c" ns2:_="" ns3:_="">
    <xsd:import namespace="9869e761-59ec-47af-a654-7f72e7f9b5ee"/>
    <xsd:import namespace="92f085a9-b6ca-4d01-8138-d198ea6937b8"/>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2:MediaServiceAutoKeyPoints" minOccurs="0"/>
                <xsd:element ref="ns2:MediaServiceKeyPoints"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69e761-59ec-47af-a654-7f72e7f9b5e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2f085a9-b6ca-4d01-8138-d198ea6937b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818413-584C-4C98-95A0-7B8B37A2C4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69e761-59ec-47af-a654-7f72e7f9b5ee"/>
    <ds:schemaRef ds:uri="92f085a9-b6ca-4d01-8138-d198ea6937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7C73A8-A01D-4015-9783-E749ADD55186}">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2006/documentManagement/types"/>
    <ds:schemaRef ds:uri="http://purl.org/dc/dcmitype/"/>
    <ds:schemaRef ds:uri="http://schemas.microsoft.com/office/infopath/2007/PartnerControls"/>
    <ds:schemaRef ds:uri="92f085a9-b6ca-4d01-8138-d198ea6937b8"/>
    <ds:schemaRef ds:uri="9869e761-59ec-47af-a654-7f72e7f9b5ee"/>
    <ds:schemaRef ds:uri="http://www.w3.org/XML/1998/namespace"/>
  </ds:schemaRefs>
</ds:datastoreItem>
</file>

<file path=customXml/itemProps3.xml><?xml version="1.0" encoding="utf-8"?>
<ds:datastoreItem xmlns:ds="http://schemas.openxmlformats.org/officeDocument/2006/customXml" ds:itemID="{4CA49A60-077D-44BE-990F-DABE9A23B4C8}">
  <ds:schemaRefs>
    <ds:schemaRef ds:uri="http://schemas.microsoft.com/sharepoint/v3/contenttype/forms"/>
  </ds:schemaRefs>
</ds:datastoreItem>
</file>

<file path=docMetadata/LabelInfo.xml><?xml version="1.0" encoding="utf-8"?>
<clbl:labelList xmlns:clbl="http://schemas.microsoft.com/office/2020/mipLabelMetadata">
  <clbl:label id="{e0793d39-0939-496d-b129-198edd916feb}" enabled="0" method="" siteId="{e0793d39-0939-496d-b129-198edd916feb}"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Timeline for Expense Report</vt:lpstr>
      <vt:lpstr>Reconciliation</vt:lpstr>
      <vt:lpstr>Blank</vt:lpstr>
      <vt:lpstr>Month 1</vt:lpstr>
      <vt:lpstr>Month 2</vt:lpstr>
      <vt:lpstr>Cash_Gift Card Details</vt:lpstr>
      <vt:lpstr>Cash Details_optional</vt:lpstr>
      <vt:lpstr>Sheet1</vt:lpstr>
    </vt:vector>
  </TitlesOfParts>
  <Manager/>
  <Company>Yale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Devaux, Patricia</dc:creator>
  <cp:keywords/>
  <dc:description/>
  <cp:lastModifiedBy>Scelzo, Kathryn</cp:lastModifiedBy>
  <cp:revision/>
  <cp:lastPrinted>2023-07-26T21:30:29Z</cp:lastPrinted>
  <dcterms:created xsi:type="dcterms:W3CDTF">2013-07-16T20:32:58Z</dcterms:created>
  <dcterms:modified xsi:type="dcterms:W3CDTF">2024-02-08T16:30:53Z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0x0101001EB6C52B333C3A43AA638559E5273758</vt:lpwstr>
  </property>
  <property fmtid="{D5CDD505-2E9C-101B-9397-08002B2CF9AE}" pid="3" name="MediaServiceImageTags">
    <vt:lpwstr/>
  </property>
</Properties>
</file>