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X:\ESAP Policies &amp; Procedures\FMV - FAQs and Template\2023 04 14 FMV Example\"/>
    </mc:Choice>
  </mc:AlternateContent>
  <xr:revisionPtr revIDLastSave="0" documentId="13_ncr:1_{4899618C-CFD3-4188-8CE8-C24EEC13CC36}" xr6:coauthVersionLast="47" xr6:coauthVersionMax="47" xr10:uidLastSave="{00000000-0000-0000-0000-000000000000}"/>
  <bookViews>
    <workbookView xWindow="-108" yWindow="-108" windowWidth="23256" windowHeight="12576" activeTab="2" xr2:uid="{00000000-000D-0000-FFFF-FFFF00000000}"/>
  </bookViews>
  <sheets>
    <sheet name="Instructions" sheetId="14" r:id="rId1"/>
    <sheet name="FMV Template-Example" sheetId="24" r:id="rId2"/>
    <sheet name="Comments &amp; Screenshot Example" sheetId="25" r:id="rId3"/>
  </sheets>
  <externalReferences>
    <externalReference r:id="rId4"/>
    <externalReference r:id="rId5"/>
    <externalReference r:id="rId6"/>
    <externalReference r:id="rId7"/>
  </externalReferences>
  <definedNames>
    <definedName name="EETYPE">'[1]Salary Calc &amp; Services Offered'!$XDM$5:$XDM$7</definedName>
    <definedName name="ETYPE" localSheetId="0">#REF!</definedName>
    <definedName name="ETYPE">#REF!</definedName>
    <definedName name="FringeCat">'[2]For Drop Down Lists'!$F$5:$F$7</definedName>
    <definedName name="FringeCategory" localSheetId="0">#REF!</definedName>
    <definedName name="FringeCategory">#REF!</definedName>
    <definedName name="FringeCategoryList" localSheetId="0">#REF!</definedName>
    <definedName name="FringeCategoryList">#REF!</definedName>
    <definedName name="MedSchool?" localSheetId="0">#REF!</definedName>
    <definedName name="MedSchool?">#REF!</definedName>
    <definedName name="MedSchoolISP?" localSheetId="0">#REF!</definedName>
    <definedName name="MedSchoolISP?">#REF!</definedName>
    <definedName name="Period">#REF!</definedName>
    <definedName name="_xlnm.Print_Titles" localSheetId="1">'FMV Template-Example'!$A:$A</definedName>
    <definedName name="SchofMed?">'[2]For Drop Down Lists'!$A$31:$A$32</definedName>
    <definedName name="TableList">[3]Variables!$G$464:$G$473</definedName>
    <definedName name="Tables">OFFSET(#REF!,0,0,COUNTA(#REF!),1)</definedName>
    <definedName name="Variance">OFFSET('[4]F10 By Ledger Acct - FY15-21'!$E$79,0,0,COUNTA('[4]F10 By Ledger Acct - FY15-21'!$E$79:$E$102),1)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C86" i="24" l="1"/>
  <c r="CB86" i="24"/>
  <c r="CA86" i="24"/>
  <c r="BZ86" i="24"/>
  <c r="BY86" i="24"/>
  <c r="BX86" i="24"/>
  <c r="BW86" i="24"/>
  <c r="BV86" i="24"/>
  <c r="BU86" i="24"/>
  <c r="BT86" i="24"/>
  <c r="BS86" i="24"/>
  <c r="BR86" i="24"/>
  <c r="BQ86" i="24"/>
  <c r="BP86" i="24"/>
  <c r="BO86" i="24"/>
  <c r="BN86" i="24"/>
  <c r="BM86" i="24"/>
  <c r="BL86" i="24"/>
  <c r="BK86" i="24"/>
  <c r="BJ86" i="24"/>
  <c r="BI86" i="24"/>
  <c r="BH86" i="24"/>
  <c r="BG86" i="24"/>
  <c r="BF86" i="24"/>
  <c r="BE86" i="24"/>
  <c r="BD86" i="24"/>
  <c r="BC86" i="24"/>
  <c r="BB86" i="24"/>
  <c r="BA86" i="24"/>
  <c r="AZ86" i="24"/>
  <c r="AY86" i="24"/>
  <c r="AX86" i="24"/>
  <c r="AW86" i="24"/>
  <c r="AV86" i="24"/>
  <c r="AU86" i="24"/>
  <c r="AT86" i="24"/>
  <c r="AS86" i="24"/>
  <c r="AR86" i="24"/>
  <c r="AQ86" i="24"/>
  <c r="AP86" i="24"/>
  <c r="AO86" i="24"/>
  <c r="AN86" i="24"/>
  <c r="AM86" i="24"/>
  <c r="AL86" i="24"/>
  <c r="AK86" i="24"/>
  <c r="AJ86" i="24"/>
  <c r="AI86" i="24"/>
  <c r="AH86" i="24"/>
  <c r="AG86" i="24"/>
  <c r="AF86" i="24"/>
  <c r="AE86" i="24"/>
  <c r="AD86" i="24"/>
  <c r="AC86" i="24"/>
  <c r="AB86" i="24"/>
  <c r="AA86" i="24"/>
  <c r="Z86" i="24"/>
  <c r="Y86" i="24"/>
  <c r="X86" i="24"/>
  <c r="W86" i="24"/>
  <c r="V86" i="24"/>
  <c r="U86" i="24"/>
  <c r="T86" i="24"/>
  <c r="S86" i="24"/>
  <c r="R86" i="24"/>
  <c r="Q86" i="24"/>
  <c r="P86" i="24"/>
  <c r="O86" i="24"/>
  <c r="N86" i="24"/>
  <c r="M86" i="24"/>
  <c r="L86" i="24"/>
  <c r="K86" i="24"/>
  <c r="J86" i="24"/>
  <c r="I86" i="24"/>
  <c r="H86" i="24"/>
  <c r="G86" i="24"/>
  <c r="F86" i="24"/>
  <c r="E86" i="24"/>
  <c r="D86" i="24"/>
  <c r="C86" i="24"/>
  <c r="B86" i="24"/>
  <c r="CB85" i="24"/>
  <c r="BZ85" i="24"/>
  <c r="BX85" i="24"/>
  <c r="BV85" i="24"/>
  <c r="BT85" i="24"/>
  <c r="BR85" i="24"/>
  <c r="BP85" i="24"/>
  <c r="BN85" i="24"/>
  <c r="BL85" i="24"/>
  <c r="BJ85" i="24"/>
  <c r="BH85" i="24"/>
  <c r="BF85" i="24"/>
  <c r="BD85" i="24"/>
  <c r="BB85" i="24"/>
  <c r="AZ85" i="24"/>
  <c r="AX85" i="24"/>
  <c r="AV85" i="24"/>
  <c r="AT85" i="24"/>
  <c r="AR85" i="24"/>
  <c r="AP85" i="24"/>
  <c r="AN85" i="24"/>
  <c r="AL85" i="24"/>
  <c r="AJ85" i="24"/>
  <c r="AH85" i="24"/>
  <c r="AF85" i="24"/>
  <c r="AD85" i="24"/>
  <c r="AB85" i="24"/>
  <c r="Z85" i="24"/>
  <c r="X85" i="24"/>
  <c r="V85" i="24"/>
  <c r="T85" i="24"/>
  <c r="R85" i="24"/>
  <c r="P85" i="24"/>
  <c r="N85" i="24"/>
  <c r="L85" i="24"/>
  <c r="J85" i="24"/>
  <c r="H85" i="24"/>
  <c r="F85" i="24"/>
  <c r="D85" i="24"/>
  <c r="B85" i="24"/>
  <c r="CB84" i="24"/>
  <c r="BZ84" i="24"/>
  <c r="BX84" i="24"/>
  <c r="BV84" i="24"/>
  <c r="BT84" i="24"/>
  <c r="BR84" i="24"/>
  <c r="BP84" i="24"/>
  <c r="BN84" i="24"/>
  <c r="BL84" i="24"/>
  <c r="BJ84" i="24"/>
  <c r="BH84" i="24"/>
  <c r="BF84" i="24"/>
  <c r="BD84" i="24"/>
  <c r="BB84" i="24"/>
  <c r="AZ84" i="24"/>
  <c r="AX84" i="24"/>
  <c r="AV84" i="24"/>
  <c r="AT84" i="24"/>
  <c r="AR84" i="24"/>
  <c r="AP84" i="24"/>
  <c r="AN84" i="24"/>
  <c r="AL84" i="24"/>
  <c r="AJ84" i="24"/>
  <c r="AH84" i="24"/>
  <c r="AF84" i="24"/>
  <c r="AD84" i="24"/>
  <c r="AB84" i="24"/>
  <c r="Z84" i="24"/>
  <c r="X84" i="24"/>
  <c r="V84" i="24"/>
  <c r="T84" i="24"/>
  <c r="R84" i="24"/>
  <c r="P84" i="24"/>
  <c r="N84" i="24"/>
  <c r="L84" i="24"/>
  <c r="J84" i="24"/>
  <c r="H84" i="24"/>
  <c r="F84" i="24"/>
  <c r="D84" i="24"/>
  <c r="B84" i="24"/>
  <c r="CB83" i="24"/>
  <c r="BZ83" i="24"/>
  <c r="BX83" i="24"/>
  <c r="BV83" i="24"/>
  <c r="BT83" i="24"/>
  <c r="BR83" i="24"/>
  <c r="BP83" i="24"/>
  <c r="BN83" i="24"/>
  <c r="BL83" i="24"/>
  <c r="BJ83" i="24"/>
  <c r="BH83" i="24"/>
  <c r="BF83" i="24"/>
  <c r="BD83" i="24"/>
  <c r="BB83" i="24"/>
  <c r="AZ83" i="24"/>
  <c r="AX83" i="24"/>
  <c r="AV83" i="24"/>
  <c r="AT83" i="24"/>
  <c r="AR83" i="24"/>
  <c r="AP83" i="24"/>
  <c r="AN83" i="24"/>
  <c r="AL83" i="24"/>
  <c r="AJ83" i="24"/>
  <c r="AH83" i="24"/>
  <c r="AF83" i="24"/>
  <c r="AD83" i="24"/>
  <c r="AB83" i="24"/>
  <c r="Z83" i="24"/>
  <c r="X83" i="24"/>
  <c r="V83" i="24"/>
  <c r="T83" i="24"/>
  <c r="R83" i="24"/>
  <c r="P83" i="24"/>
  <c r="N83" i="24"/>
  <c r="L83" i="24"/>
  <c r="J83" i="24"/>
  <c r="H83" i="24"/>
  <c r="F83" i="24"/>
  <c r="D83" i="24"/>
  <c r="B83" i="24"/>
  <c r="CC80" i="24"/>
  <c r="CA80" i="24"/>
  <c r="BY80" i="24"/>
  <c r="BW80" i="24"/>
  <c r="BU80" i="24"/>
  <c r="BS80" i="24"/>
  <c r="BQ80" i="24"/>
  <c r="BO80" i="24"/>
  <c r="BM80" i="24"/>
  <c r="BK80" i="24"/>
  <c r="BI80" i="24"/>
  <c r="BG80" i="24"/>
  <c r="BE80" i="24"/>
  <c r="BC80" i="24"/>
  <c r="BA80" i="24"/>
  <c r="AY80" i="24"/>
  <c r="AW80" i="24"/>
  <c r="AU80" i="24"/>
  <c r="AS80" i="24"/>
  <c r="AQ80" i="24"/>
  <c r="AO80" i="24"/>
  <c r="AM80" i="24"/>
  <c r="AK80" i="24"/>
  <c r="AI80" i="24"/>
  <c r="AG80" i="24"/>
  <c r="AE80" i="24"/>
  <c r="AC80" i="24"/>
  <c r="AA80" i="24"/>
  <c r="Y80" i="24"/>
  <c r="W80" i="24"/>
  <c r="U80" i="24"/>
  <c r="S80" i="24"/>
  <c r="Q80" i="24"/>
  <c r="O80" i="24"/>
  <c r="M80" i="24"/>
  <c r="K80" i="24"/>
  <c r="I80" i="24"/>
  <c r="G80" i="24"/>
  <c r="E80" i="24"/>
  <c r="C80" i="24"/>
  <c r="CC21" i="24"/>
  <c r="CB21" i="24"/>
  <c r="CA21" i="24"/>
  <c r="BZ21" i="24"/>
  <c r="BY21" i="24"/>
  <c r="BX21" i="24"/>
  <c r="BW21" i="24"/>
  <c r="BV21" i="24"/>
  <c r="BU21" i="24"/>
  <c r="BT21" i="24"/>
  <c r="BS21" i="24"/>
  <c r="BR21" i="24"/>
  <c r="BQ21" i="24"/>
  <c r="BP21" i="24"/>
  <c r="BO21" i="24"/>
  <c r="BN21" i="24"/>
  <c r="BM21" i="24"/>
  <c r="BL21" i="24"/>
  <c r="BK21" i="24"/>
  <c r="BJ21" i="24"/>
  <c r="BI21" i="24"/>
  <c r="BH21" i="24"/>
  <c r="BG21" i="24"/>
  <c r="BF21" i="24"/>
  <c r="BE21" i="24"/>
  <c r="BD21" i="24"/>
  <c r="BC21" i="24"/>
  <c r="BB21" i="24"/>
  <c r="BA21" i="24"/>
  <c r="AZ21" i="24"/>
  <c r="AY21" i="24"/>
  <c r="AX21" i="24"/>
  <c r="AW21" i="24"/>
  <c r="AV21" i="24"/>
  <c r="AU21" i="24"/>
  <c r="AT21" i="24"/>
  <c r="AS21" i="24"/>
  <c r="AR21" i="24"/>
  <c r="AQ21" i="24"/>
  <c r="AP21" i="24"/>
  <c r="AO21" i="24"/>
  <c r="AN21" i="24"/>
  <c r="AM21" i="24"/>
  <c r="AL21" i="24"/>
  <c r="AK21" i="24"/>
  <c r="AJ21" i="24"/>
  <c r="AI21" i="24"/>
  <c r="AH21" i="24"/>
  <c r="AG21" i="24"/>
  <c r="AF21" i="24"/>
  <c r="AE21" i="24"/>
  <c r="AD21" i="24"/>
  <c r="AC21" i="24"/>
  <c r="AB21" i="24"/>
  <c r="AA21" i="24"/>
  <c r="Z21" i="24"/>
  <c r="Y21" i="24"/>
  <c r="X21" i="24"/>
  <c r="W21" i="24"/>
  <c r="V21" i="24"/>
  <c r="U21" i="24"/>
  <c r="T21" i="24"/>
  <c r="S21" i="24"/>
  <c r="R21" i="24"/>
  <c r="Q21" i="24"/>
  <c r="P21" i="24"/>
  <c r="O21" i="24"/>
  <c r="N21" i="24"/>
  <c r="M21" i="24"/>
  <c r="L21" i="24"/>
  <c r="K21" i="24"/>
  <c r="J21" i="24"/>
  <c r="I21" i="24"/>
  <c r="H21" i="24"/>
  <c r="G21" i="24"/>
  <c r="F21" i="24"/>
  <c r="E21" i="24"/>
  <c r="D21" i="24"/>
  <c r="C21" i="24"/>
  <c r="B21" i="24"/>
  <c r="CC19" i="24"/>
  <c r="CC22" i="24" s="1"/>
  <c r="CB19" i="24"/>
  <c r="CB22" i="24" s="1"/>
  <c r="CA19" i="24"/>
  <c r="CA22" i="24" s="1"/>
  <c r="BZ19" i="24"/>
  <c r="BZ22" i="24" s="1"/>
  <c r="BY19" i="24"/>
  <c r="BY22" i="24" s="1"/>
  <c r="BX19" i="24"/>
  <c r="BX22" i="24" s="1"/>
  <c r="BW19" i="24"/>
  <c r="BW22" i="24" s="1"/>
  <c r="BV19" i="24"/>
  <c r="BV22" i="24" s="1"/>
  <c r="BU19" i="24"/>
  <c r="BU22" i="24" s="1"/>
  <c r="BT19" i="24"/>
  <c r="BT22" i="24" s="1"/>
  <c r="BS19" i="24"/>
  <c r="BS22" i="24" s="1"/>
  <c r="BR19" i="24"/>
  <c r="BR22" i="24" s="1"/>
  <c r="BQ19" i="24"/>
  <c r="BQ22" i="24" s="1"/>
  <c r="BP19" i="24"/>
  <c r="BP22" i="24" s="1"/>
  <c r="BO19" i="24"/>
  <c r="BO22" i="24" s="1"/>
  <c r="BN19" i="24"/>
  <c r="BN22" i="24" s="1"/>
  <c r="BM19" i="24"/>
  <c r="BM22" i="24" s="1"/>
  <c r="BL19" i="24"/>
  <c r="BL22" i="24" s="1"/>
  <c r="BK19" i="24"/>
  <c r="BK22" i="24" s="1"/>
  <c r="BJ19" i="24"/>
  <c r="BJ22" i="24" s="1"/>
  <c r="BI19" i="24"/>
  <c r="BI22" i="24" s="1"/>
  <c r="BH19" i="24"/>
  <c r="BH22" i="24" s="1"/>
  <c r="BG19" i="24"/>
  <c r="BG22" i="24" s="1"/>
  <c r="BF19" i="24"/>
  <c r="BF22" i="24" s="1"/>
  <c r="BE19" i="24"/>
  <c r="BE22" i="24" s="1"/>
  <c r="BD19" i="24"/>
  <c r="BD22" i="24" s="1"/>
  <c r="BC19" i="24"/>
  <c r="BC22" i="24" s="1"/>
  <c r="BB19" i="24"/>
  <c r="BB22" i="24" s="1"/>
  <c r="BA19" i="24"/>
  <c r="BA22" i="24" s="1"/>
  <c r="AZ19" i="24"/>
  <c r="AZ22" i="24" s="1"/>
  <c r="AY19" i="24"/>
  <c r="AY22" i="24" s="1"/>
  <c r="AX19" i="24"/>
  <c r="AX22" i="24" s="1"/>
  <c r="AW19" i="24"/>
  <c r="AW22" i="24" s="1"/>
  <c r="AV19" i="24"/>
  <c r="AV22" i="24" s="1"/>
  <c r="AU19" i="24"/>
  <c r="AU22" i="24" s="1"/>
  <c r="AT19" i="24"/>
  <c r="AT22" i="24" s="1"/>
  <c r="AS19" i="24"/>
  <c r="AS22" i="24" s="1"/>
  <c r="AR19" i="24"/>
  <c r="AR22" i="24" s="1"/>
  <c r="AQ19" i="24"/>
  <c r="AQ22" i="24" s="1"/>
  <c r="AP19" i="24"/>
  <c r="AP22" i="24" s="1"/>
  <c r="AO19" i="24"/>
  <c r="AO22" i="24" s="1"/>
  <c r="AN19" i="24"/>
  <c r="AN22" i="24" s="1"/>
  <c r="AM19" i="24"/>
  <c r="AM22" i="24" s="1"/>
  <c r="AL19" i="24"/>
  <c r="AL22" i="24" s="1"/>
  <c r="AK19" i="24"/>
  <c r="AK22" i="24" s="1"/>
  <c r="AJ19" i="24"/>
  <c r="AJ22" i="24" s="1"/>
  <c r="AI19" i="24"/>
  <c r="AI22" i="24" s="1"/>
  <c r="AH19" i="24"/>
  <c r="AH22" i="24" s="1"/>
  <c r="AG19" i="24"/>
  <c r="AG22" i="24" s="1"/>
  <c r="AF19" i="24"/>
  <c r="AF22" i="24" s="1"/>
  <c r="AE19" i="24"/>
  <c r="AE22" i="24" s="1"/>
  <c r="AD19" i="24"/>
  <c r="AD22" i="24" s="1"/>
  <c r="AC19" i="24"/>
  <c r="AC22" i="24" s="1"/>
  <c r="AB19" i="24"/>
  <c r="AB22" i="24" s="1"/>
  <c r="AA19" i="24"/>
  <c r="AA22" i="24" s="1"/>
  <c r="Z19" i="24"/>
  <c r="Z22" i="24" s="1"/>
  <c r="Y19" i="24"/>
  <c r="Y22" i="24" s="1"/>
  <c r="X19" i="24"/>
  <c r="X22" i="24" s="1"/>
  <c r="W19" i="24"/>
  <c r="W22" i="24" s="1"/>
  <c r="V19" i="24"/>
  <c r="V22" i="24" s="1"/>
  <c r="U19" i="24"/>
  <c r="U22" i="24" s="1"/>
  <c r="T19" i="24"/>
  <c r="T22" i="24" s="1"/>
  <c r="S19" i="24"/>
  <c r="S22" i="24" s="1"/>
  <c r="R19" i="24"/>
  <c r="R22" i="24" s="1"/>
  <c r="Q19" i="24"/>
  <c r="Q22" i="24" s="1"/>
  <c r="P19" i="24"/>
  <c r="P22" i="24" s="1"/>
  <c r="O19" i="24"/>
  <c r="O22" i="24" s="1"/>
  <c r="N19" i="24"/>
  <c r="N22" i="24" s="1"/>
  <c r="M19" i="24"/>
  <c r="M22" i="24" s="1"/>
  <c r="L19" i="24"/>
  <c r="L22" i="24" s="1"/>
  <c r="K19" i="24"/>
  <c r="K22" i="24" s="1"/>
  <c r="J19" i="24"/>
  <c r="J22" i="24" s="1"/>
  <c r="I19" i="24"/>
  <c r="I22" i="24" s="1"/>
  <c r="H19" i="24"/>
  <c r="H22" i="24" s="1"/>
  <c r="G19" i="24"/>
  <c r="G22" i="24" s="1"/>
  <c r="F19" i="24"/>
  <c r="F22" i="24" s="1"/>
  <c r="E19" i="24"/>
  <c r="E22" i="24" s="1"/>
  <c r="D19" i="24"/>
  <c r="D22" i="24" s="1"/>
  <c r="C19" i="24"/>
  <c r="C22" i="24" s="1"/>
  <c r="B19" i="24"/>
  <c r="B22" i="24" s="1"/>
  <c r="CB16" i="24"/>
  <c r="BZ16" i="24"/>
  <c r="BX16" i="24"/>
  <c r="BV16" i="24"/>
  <c r="BT16" i="24"/>
  <c r="BR16" i="24"/>
  <c r="BP16" i="24"/>
  <c r="BN16" i="24"/>
  <c r="BL16" i="24"/>
  <c r="BJ16" i="24"/>
  <c r="BH16" i="24"/>
  <c r="BF16" i="24"/>
  <c r="BD16" i="24"/>
  <c r="BB16" i="24"/>
  <c r="AZ16" i="24"/>
  <c r="AX16" i="24"/>
  <c r="AV16" i="24"/>
  <c r="AT16" i="24"/>
  <c r="AR16" i="24"/>
  <c r="AP16" i="24"/>
  <c r="AN16" i="24"/>
  <c r="AL16" i="24"/>
  <c r="AJ16" i="24"/>
  <c r="AH16" i="24"/>
  <c r="AF16" i="24"/>
  <c r="AD16" i="24"/>
  <c r="AB16" i="24"/>
  <c r="Z16" i="24"/>
  <c r="X16" i="24"/>
  <c r="V16" i="24"/>
  <c r="T16" i="24"/>
  <c r="R16" i="24"/>
  <c r="P16" i="24"/>
  <c r="N16" i="24"/>
  <c r="L16" i="24"/>
  <c r="J16" i="24"/>
  <c r="H16" i="24"/>
  <c r="F16" i="24"/>
  <c r="D16" i="24"/>
  <c r="B16" i="24"/>
  <c r="CB14" i="24"/>
  <c r="CB17" i="24" s="1"/>
  <c r="BZ14" i="24"/>
  <c r="BZ17" i="24" s="1"/>
  <c r="BX14" i="24"/>
  <c r="BX17" i="24" s="1"/>
  <c r="BV14" i="24"/>
  <c r="BV17" i="24" s="1"/>
  <c r="BT14" i="24"/>
  <c r="BT17" i="24" s="1"/>
  <c r="BR14" i="24"/>
  <c r="BR17" i="24" s="1"/>
  <c r="BP14" i="24"/>
  <c r="BP17" i="24" s="1"/>
  <c r="BN14" i="24"/>
  <c r="BN17" i="24" s="1"/>
  <c r="BL14" i="24"/>
  <c r="BL17" i="24" s="1"/>
  <c r="BJ14" i="24"/>
  <c r="BJ17" i="24" s="1"/>
  <c r="BH14" i="24"/>
  <c r="BH17" i="24" s="1"/>
  <c r="BF14" i="24"/>
  <c r="BF17" i="24" s="1"/>
  <c r="BD14" i="24"/>
  <c r="BD17" i="24" s="1"/>
  <c r="BB14" i="24"/>
  <c r="BB17" i="24" s="1"/>
  <c r="AZ14" i="24"/>
  <c r="AZ17" i="24" s="1"/>
  <c r="AX14" i="24"/>
  <c r="AX17" i="24" s="1"/>
  <c r="AV14" i="24"/>
  <c r="AV17" i="24" s="1"/>
  <c r="AT14" i="24"/>
  <c r="AT17" i="24" s="1"/>
  <c r="AR14" i="24"/>
  <c r="AR17" i="24" s="1"/>
  <c r="AP14" i="24"/>
  <c r="AP17" i="24" s="1"/>
  <c r="AN14" i="24"/>
  <c r="AN17" i="24" s="1"/>
  <c r="AL14" i="24"/>
  <c r="AL17" i="24" s="1"/>
  <c r="AJ14" i="24"/>
  <c r="AJ17" i="24" s="1"/>
  <c r="AH14" i="24"/>
  <c r="AH17" i="24" s="1"/>
  <c r="AF14" i="24"/>
  <c r="AF17" i="24" s="1"/>
  <c r="AD14" i="24"/>
  <c r="AD17" i="24" s="1"/>
  <c r="AB14" i="24"/>
  <c r="AB17" i="24" s="1"/>
  <c r="Z14" i="24"/>
  <c r="Z17" i="24" s="1"/>
  <c r="X14" i="24"/>
  <c r="X17" i="24" s="1"/>
  <c r="V14" i="24"/>
  <c r="V17" i="24" s="1"/>
  <c r="T14" i="24"/>
  <c r="T17" i="24" s="1"/>
  <c r="R14" i="24"/>
  <c r="R17" i="24" s="1"/>
  <c r="P14" i="24"/>
  <c r="P17" i="24" s="1"/>
  <c r="N14" i="24"/>
  <c r="N17" i="24" s="1"/>
  <c r="L14" i="24"/>
  <c r="L17" i="24" s="1"/>
  <c r="J14" i="24"/>
  <c r="J17" i="24" s="1"/>
  <c r="H14" i="24"/>
  <c r="H17" i="24" s="1"/>
  <c r="F14" i="24"/>
  <c r="F17" i="24" s="1"/>
  <c r="D14" i="24"/>
  <c r="D17" i="24" s="1"/>
  <c r="B14" i="24"/>
  <c r="B17" i="24" s="1"/>
  <c r="CB10" i="24"/>
  <c r="BZ10" i="24"/>
  <c r="BX10" i="24"/>
  <c r="BV10" i="24"/>
  <c r="BT10" i="24"/>
  <c r="BR10" i="24"/>
  <c r="BP10" i="24"/>
  <c r="BN10" i="24"/>
  <c r="BL10" i="24"/>
  <c r="BJ10" i="24"/>
  <c r="BH10" i="24"/>
  <c r="BF10" i="24"/>
  <c r="BD10" i="24"/>
  <c r="BB10" i="24"/>
  <c r="AZ10" i="24"/>
  <c r="AX10" i="24"/>
  <c r="AV10" i="24"/>
  <c r="AT10" i="24"/>
  <c r="AR10" i="24"/>
  <c r="AP10" i="24"/>
  <c r="AN10" i="24"/>
  <c r="AL10" i="24"/>
  <c r="AJ10" i="24"/>
  <c r="AH10" i="24"/>
  <c r="AF10" i="24"/>
  <c r="AD10" i="24"/>
  <c r="AB10" i="24"/>
  <c r="Z10" i="24"/>
  <c r="X10" i="24"/>
  <c r="V10" i="24"/>
  <c r="T10" i="24"/>
  <c r="R10" i="24"/>
  <c r="P10" i="24"/>
  <c r="N10" i="24"/>
  <c r="L10" i="24"/>
  <c r="J10" i="24"/>
  <c r="H10" i="24"/>
  <c r="F10" i="24"/>
  <c r="D10" i="24"/>
  <c r="B10" i="24"/>
  <c r="CC8" i="24"/>
  <c r="CC85" i="24" s="1"/>
  <c r="CA8" i="24"/>
  <c r="BY8" i="24"/>
  <c r="BY85" i="24" s="1"/>
  <c r="BW8" i="24"/>
  <c r="BW85" i="24" s="1"/>
  <c r="BU8" i="24"/>
  <c r="BU10" i="24" s="1"/>
  <c r="BS8" i="24"/>
  <c r="BS85" i="24" s="1"/>
  <c r="BQ8" i="24"/>
  <c r="BO8" i="24"/>
  <c r="BO85" i="24" s="1"/>
  <c r="BM8" i="24"/>
  <c r="BM10" i="24" s="1"/>
  <c r="BK8" i="24"/>
  <c r="BI8" i="24"/>
  <c r="BI85" i="24" s="1"/>
  <c r="BG8" i="24"/>
  <c r="BG85" i="24" s="1"/>
  <c r="BE8" i="24"/>
  <c r="BE10" i="24" s="1"/>
  <c r="BC8" i="24"/>
  <c r="BC85" i="24" s="1"/>
  <c r="BA8" i="24"/>
  <c r="AY8" i="24"/>
  <c r="AY85" i="24" s="1"/>
  <c r="AW8" i="24"/>
  <c r="AW85" i="24" s="1"/>
  <c r="AU8" i="24"/>
  <c r="AS8" i="24"/>
  <c r="AS85" i="24" s="1"/>
  <c r="AQ8" i="24"/>
  <c r="AQ85" i="24" s="1"/>
  <c r="AO8" i="24"/>
  <c r="AO10" i="24" s="1"/>
  <c r="AM8" i="24"/>
  <c r="AM85" i="24" s="1"/>
  <c r="AK8" i="24"/>
  <c r="AI8" i="24"/>
  <c r="AI85" i="24" s="1"/>
  <c r="AG8" i="24"/>
  <c r="AG85" i="24" s="1"/>
  <c r="AE8" i="24"/>
  <c r="AC8" i="24"/>
  <c r="AC85" i="24" s="1"/>
  <c r="AA8" i="24"/>
  <c r="AA85" i="24" s="1"/>
  <c r="Y8" i="24"/>
  <c r="Y10" i="24" s="1"/>
  <c r="W8" i="24"/>
  <c r="W85" i="24" s="1"/>
  <c r="U8" i="24"/>
  <c r="S8" i="24"/>
  <c r="S85" i="24" s="1"/>
  <c r="Q8" i="24"/>
  <c r="Q10" i="24" s="1"/>
  <c r="O8" i="24"/>
  <c r="M8" i="24"/>
  <c r="M85" i="24" s="1"/>
  <c r="K8" i="24"/>
  <c r="K85" i="24" s="1"/>
  <c r="I8" i="24"/>
  <c r="I85" i="24" s="1"/>
  <c r="G8" i="24"/>
  <c r="G85" i="24" s="1"/>
  <c r="E8" i="24"/>
  <c r="C8" i="24"/>
  <c r="C85" i="24" s="1"/>
  <c r="I10" i="24" l="1"/>
  <c r="AO85" i="24"/>
  <c r="E85" i="24"/>
  <c r="U85" i="24"/>
  <c r="AK85" i="24"/>
  <c r="BA85" i="24"/>
  <c r="BQ85" i="24"/>
  <c r="AW10" i="24"/>
  <c r="Y85" i="24"/>
  <c r="BE85" i="24"/>
  <c r="O85" i="24"/>
  <c r="AE85" i="24"/>
  <c r="AU85" i="24"/>
  <c r="BK85" i="24"/>
  <c r="CA85" i="24"/>
  <c r="BU85" i="24"/>
  <c r="CC10" i="24"/>
  <c r="Q85" i="24"/>
  <c r="BM85" i="24"/>
  <c r="AG10" i="24"/>
  <c r="C10" i="24"/>
  <c r="K10" i="24"/>
  <c r="S10" i="24"/>
  <c r="AA10" i="24"/>
  <c r="AI10" i="24"/>
  <c r="AQ10" i="24"/>
  <c r="AY10" i="24"/>
  <c r="BG10" i="24"/>
  <c r="BO10" i="24"/>
  <c r="BW10" i="24"/>
  <c r="E10" i="24"/>
  <c r="M10" i="24"/>
  <c r="U10" i="24"/>
  <c r="AC10" i="24"/>
  <c r="AK10" i="24"/>
  <c r="AS10" i="24"/>
  <c r="BA10" i="24"/>
  <c r="BI10" i="24"/>
  <c r="BQ10" i="24"/>
  <c r="BY10" i="24"/>
  <c r="G10" i="24"/>
  <c r="O10" i="24"/>
  <c r="W10" i="24"/>
  <c r="AE10" i="24"/>
  <c r="AM10" i="24"/>
  <c r="AU10" i="24"/>
  <c r="BC10" i="24"/>
  <c r="BK10" i="24"/>
  <c r="BS10" i="24"/>
  <c r="CA10" i="24"/>
</calcChain>
</file>

<file path=xl/sharedStrings.xml><?xml version="1.0" encoding="utf-8"?>
<sst xmlns="http://schemas.openxmlformats.org/spreadsheetml/2006/main" count="694" uniqueCount="146">
  <si>
    <t>Service 2</t>
  </si>
  <si>
    <t>Service 3</t>
  </si>
  <si>
    <t>Service 4</t>
  </si>
  <si>
    <t>Service 5</t>
  </si>
  <si>
    <t>Service 6</t>
  </si>
  <si>
    <t>Service 7</t>
  </si>
  <si>
    <t>Service 8</t>
  </si>
  <si>
    <t>Service 9</t>
  </si>
  <si>
    <t>Service 10</t>
  </si>
  <si>
    <t>Service 11</t>
  </si>
  <si>
    <t>Service 12</t>
  </si>
  <si>
    <t>Service 13</t>
  </si>
  <si>
    <t>Service 14</t>
  </si>
  <si>
    <t>Service 15</t>
  </si>
  <si>
    <t>Service 16</t>
  </si>
  <si>
    <t>Service 17</t>
  </si>
  <si>
    <t>Service 18</t>
  </si>
  <si>
    <t>Service 19</t>
  </si>
  <si>
    <t>Service 20</t>
  </si>
  <si>
    <t>Service 21</t>
  </si>
  <si>
    <t>Service 22</t>
  </si>
  <si>
    <t>Service 23</t>
  </si>
  <si>
    <t>Service 24</t>
  </si>
  <si>
    <t>For-Profit Customer</t>
  </si>
  <si>
    <t>Non-Profit Customer</t>
  </si>
  <si>
    <r>
      <rPr>
        <sz val="12"/>
        <rFont val="Calibri"/>
        <family val="2"/>
        <scheme val="minor"/>
      </rPr>
      <t>USP</t>
    </r>
    <r>
      <rPr>
        <sz val="12"/>
        <color theme="4" tint="-0.249977111117893"/>
        <rFont val="Calibri"/>
        <family val="2"/>
        <scheme val="minor"/>
      </rPr>
      <t xml:space="preserve"> </t>
    </r>
    <r>
      <rPr>
        <sz val="12"/>
        <color theme="1"/>
        <rFont val="Calibri"/>
        <family val="2"/>
        <scheme val="minor"/>
      </rPr>
      <t>External Customer Proposed User Rate</t>
    </r>
  </si>
  <si>
    <t>to</t>
  </si>
  <si>
    <t>Fair Market Value Range per Comparables</t>
  </si>
  <si>
    <t>USP Internal Customer User Rate</t>
  </si>
  <si>
    <t>Service 25</t>
  </si>
  <si>
    <t>Service 26</t>
  </si>
  <si>
    <t>Service 27</t>
  </si>
  <si>
    <t>Service 28</t>
  </si>
  <si>
    <t>Service 29</t>
  </si>
  <si>
    <t>Service 30</t>
  </si>
  <si>
    <t>Service 31</t>
  </si>
  <si>
    <t>Service 32</t>
  </si>
  <si>
    <t>Service 33</t>
  </si>
  <si>
    <t>Service 34</t>
  </si>
  <si>
    <t>Service 35</t>
  </si>
  <si>
    <t>Service 36</t>
  </si>
  <si>
    <t>Service 37</t>
  </si>
  <si>
    <t>Service 38</t>
  </si>
  <si>
    <t>Service 39</t>
  </si>
  <si>
    <t>Service 40</t>
  </si>
  <si>
    <t>Service 1</t>
  </si>
  <si>
    <r>
      <rPr>
        <sz val="12"/>
        <rFont val="Calibri"/>
        <family val="2"/>
        <scheme val="minor"/>
      </rPr>
      <t>USP Internal</t>
    </r>
    <r>
      <rPr>
        <sz val="12"/>
        <color theme="1"/>
        <rFont val="Calibri"/>
        <family val="2"/>
        <scheme val="minor"/>
      </rPr>
      <t xml:space="preserve"> Customer Fully Costed Rate</t>
    </r>
    <r>
      <rPr>
        <sz val="12"/>
        <color rgb="FFFF0000"/>
        <rFont val="Calibri"/>
        <family val="2"/>
        <scheme val="minor"/>
      </rPr>
      <t xml:space="preserve"> </t>
    </r>
    <r>
      <rPr>
        <sz val="12"/>
        <rFont val="Calibri"/>
        <family val="2"/>
        <scheme val="minor"/>
      </rPr>
      <t>(The calculated cost-to-deliver service rate per unit)</t>
    </r>
  </si>
  <si>
    <t>Per FY22 Rate Form</t>
  </si>
  <si>
    <t>Internal Customer Rate</t>
  </si>
  <si>
    <t>USP Internal Customer Fully Costed Rate</t>
  </si>
  <si>
    <t>USP External Customer Fully Costed Rate</t>
  </si>
  <si>
    <t xml:space="preserve">Checks for Review Purposes </t>
  </si>
  <si>
    <t>Service</t>
  </si>
  <si>
    <t>FOLLOWING SECTION TO BE COMPLETED BY REVIEWER</t>
  </si>
  <si>
    <t>Proposed User Rate as Percent of the Fully Costed Rate</t>
  </si>
  <si>
    <t>USP External Customer Proposed User Rate</t>
  </si>
  <si>
    <r>
      <t xml:space="preserve">FOR-PROFIT SELLERS
</t>
    </r>
    <r>
      <rPr>
        <i/>
        <sz val="12"/>
        <color rgb="FFFF0000"/>
        <rFont val="Calibri"/>
        <family val="2"/>
        <scheme val="minor"/>
      </rPr>
      <t>For each seller, include screenshots (with pricing information, website URL, and date retrieved) below, on additional tabs, or in a separate file</t>
    </r>
  </si>
  <si>
    <r>
      <t xml:space="preserve">NON-PROFIT SELLERS
</t>
    </r>
    <r>
      <rPr>
        <i/>
        <sz val="12"/>
        <color rgb="FFFF0000"/>
        <rFont val="Calibri"/>
        <family val="2"/>
        <scheme val="minor"/>
      </rPr>
      <t>For each seller, include screenshots (with pricing information, website URL, and date retrieved) below, on additional tabs, or in a separate file</t>
    </r>
  </si>
  <si>
    <t xml:space="preserve">Name   </t>
  </si>
  <si>
    <t>For-Profit Customer Rate</t>
  </si>
  <si>
    <t>Non-Profit Customer Rate</t>
  </si>
  <si>
    <t>Customer Rate</t>
  </si>
  <si>
    <t>Instructions Tab</t>
  </si>
  <si>
    <t>Enter the USP ID and USP Name.  These should match your USP registration.</t>
  </si>
  <si>
    <t xml:space="preserve">Prepared by: </t>
  </si>
  <si>
    <t xml:space="preserve">Date prepared: </t>
  </si>
  <si>
    <t>Service Section</t>
  </si>
  <si>
    <t>For-profit Seller Section</t>
  </si>
  <si>
    <r>
      <t xml:space="preserve">For each service that will be provided to </t>
    </r>
    <r>
      <rPr>
        <u/>
        <sz val="10"/>
        <color theme="1"/>
        <rFont val="Arial"/>
        <family val="2"/>
      </rPr>
      <t>external</t>
    </r>
    <r>
      <rPr>
        <sz val="10"/>
        <color theme="1"/>
        <rFont val="Arial"/>
        <family val="2"/>
      </rPr>
      <t xml:space="preserve"> customers, fill in the following information: </t>
    </r>
  </si>
  <si>
    <t>Non-profit Seller Section</t>
  </si>
  <si>
    <t>Informational Section</t>
  </si>
  <si>
    <t>Analysis Section</t>
  </si>
  <si>
    <t xml:space="preserve">Include the published rates for comparable services offered for this seller. If no rate is published for a respective service, leave the cell blank (do not input $0). </t>
  </si>
  <si>
    <t>Name of service, as recorded on the Rate Schedule.</t>
  </si>
  <si>
    <t>a)</t>
  </si>
  <si>
    <t>b)</t>
  </si>
  <si>
    <t>c)</t>
  </si>
  <si>
    <t>d)</t>
  </si>
  <si>
    <t>e)</t>
  </si>
  <si>
    <t xml:space="preserve">Include the published rates for comparable services offered for each seller. If no rate is published for a respective service, leave the cell blank (do not input $0). </t>
  </si>
  <si>
    <t xml:space="preserve">When you look up the rate on the sellers' website, screenshot the pages. The screenshot should include the URL, date retrieved, and the price for the comparable service. It is helpful if you can highlight or note on the PDF screenshot which rates are being used as comparables. The screenshots can be included 1) at the bottom of the tab of your FMV analysis, 2) on a separate tab, or 3) in a separate file. </t>
  </si>
  <si>
    <t xml:space="preserve"> *** LINKS ***</t>
  </si>
  <si>
    <t xml:space="preserve">Enter name of individual completing form and the date completed. This is the person that the reviewer will reach out to with any questions. </t>
  </si>
  <si>
    <t xml:space="preserve">USP External Customer Proposed User Rate. Note that the For-profit rate is in the left-hand column for this service, and the Non-profit rate is in the right-hand column for the respective service. You are not required to use different rates. If using different rates, both rates need to meet the criteria outlined in the Provost Office Guidance. </t>
  </si>
  <si>
    <t xml:space="preserve">Non-Profit Customer </t>
  </si>
  <si>
    <t>Range of Customer Rates</t>
  </si>
  <si>
    <t>For-Profit Seller Comparables</t>
  </si>
  <si>
    <t>Non-Profit Seller Comparables</t>
  </si>
  <si>
    <r>
      <rPr>
        <b/>
        <sz val="12"/>
        <color rgb="FFFF0000"/>
        <rFont val="Symbol"/>
        <family val="1"/>
        <charset val="2"/>
      </rPr>
      <t>NOTE:</t>
    </r>
    <r>
      <rPr>
        <b/>
        <sz val="12"/>
        <color theme="1"/>
        <rFont val="Symbol"/>
        <family val="1"/>
        <charset val="2"/>
      </rPr>
      <t xml:space="preserve">  </t>
    </r>
    <r>
      <rPr>
        <b/>
        <sz val="12"/>
        <color theme="1"/>
        <rFont val="Calibri"/>
        <family val="2"/>
        <scheme val="minor"/>
      </rPr>
      <t>If there are fewer than 1 or 2</t>
    </r>
    <r>
      <rPr>
        <b/>
        <u/>
        <sz val="12"/>
        <color theme="1"/>
        <rFont val="Calibri"/>
        <family val="2"/>
        <scheme val="minor"/>
      </rPr>
      <t xml:space="preserve"> comparable prices</t>
    </r>
    <r>
      <rPr>
        <b/>
        <sz val="12"/>
        <color theme="1"/>
        <rFont val="Calibri"/>
        <family val="2"/>
        <scheme val="minor"/>
      </rPr>
      <t xml:space="preserve"> for for-profit companies available, the rates of non-profits and other academic institutions should be provided below.</t>
    </r>
  </si>
  <si>
    <t xml:space="preserve">Name </t>
  </si>
  <si>
    <r>
      <t xml:space="preserve">USP External Customer Fully Costed Rate (The calculated cost-to-deliver service rate per unit) plus </t>
    </r>
    <r>
      <rPr>
        <sz val="12"/>
        <color rgb="FFFF0000"/>
        <rFont val="Calibri"/>
        <family val="2"/>
        <scheme val="minor"/>
      </rPr>
      <t>F&amp;A at 30%</t>
    </r>
  </si>
  <si>
    <t>Data Summary</t>
  </si>
  <si>
    <t>Does proposed External Rate fall below the range?</t>
  </si>
  <si>
    <t>NP Peer Value Range per Comparables</t>
  </si>
  <si>
    <t>Compare pricing above to the FY22 rate schedule</t>
  </si>
  <si>
    <t xml:space="preserve">Refer to the Provost Office Guidance linked below for guidance on pricing for external customers. 
This section will automatically calculate for you based on your inputs from the subsequent sections. The cells within the template are conditionally formatted to be highlighted in red if the external pricing does not meet one or both of the specificized criteria outlined in the Provost Office Guidance (row 10 and rows 17 and 22, respectively). </t>
  </si>
  <si>
    <t>ESAP Committee Memo to the Provost: Selling Technical Services to External Customers</t>
  </si>
  <si>
    <t>Provost’s Office Guidance Regarding Pricing for External Customers</t>
  </si>
  <si>
    <t>External Sales Resources</t>
  </si>
  <si>
    <t>FAIR MARKET VALUE ANALYSIS</t>
  </si>
  <si>
    <t>FAQs Regarding FMV Analysis for ESAP</t>
  </si>
  <si>
    <t>External Sales Fair Market Value ("FMV") Analysis Template</t>
  </si>
  <si>
    <t>Form 2100 FR.05</t>
  </si>
  <si>
    <t xml:space="preserve">Enter the names of the for-profit/industry sellers. Ideally, there will be three comparable rates provided for each service offered to external customers. If you need to list more than three sellers, unhide additional rows. The current form allows up to 20 sellers. Reach out to danielle.feldman@yale.edu if you need a form with more than 20 seller rows. </t>
  </si>
  <si>
    <t xml:space="preserve">The following resources are posted at this link: </t>
  </si>
  <si>
    <t>FMV Analysis Training - recorded Zoom meeting and slide deck on preparing the FMV analysis</t>
  </si>
  <si>
    <t>USP Internal Customer Fully Costed Rate for the fiscal year (The calculated cost-to-deliver service rate per unit per the Rate Schedule. Note that this rate includes depreciation.) (Copy-paste this from the Rate Schedule to capture all decimal numbers)</t>
  </si>
  <si>
    <t>USP External Customer Fully Costed Rate for the fiscal year (The calculated cost-to-deliver service rate per unit. Note that this rate includes internal direct costs + unallowable costs + 30% F&amp;A, and includes depreciation). Beginning with the FY23 USP rate schedule, this is the amount calculated as the "FULLY-COSTED EXTERNAL RATES at 30% F&amp;A" on the Summary tab. Input this number in the left-hand column and it will populate in the right-hand column as the External Fully Costed Rate should be the same for both for-profit (FP) and non-profit (NP) customers. (Copy-paste this from the Rate Schedule to capture all decimal numbers)</t>
  </si>
  <si>
    <t xml:space="preserve">USP Internal Customer User Rate per the Rate Schedule for the fiscal year. </t>
  </si>
  <si>
    <r>
      <t xml:space="preserve">The current form has room for up to 40 services. You may hide additional columns not used. If you need a form for more than 40 services, reach out to Danielle Feldman at </t>
    </r>
    <r>
      <rPr>
        <i/>
        <sz val="10"/>
        <color theme="1"/>
        <rFont val="Arial"/>
        <family val="2"/>
      </rPr>
      <t>danielle.feldman@yale.edu</t>
    </r>
    <r>
      <rPr>
        <sz val="10"/>
        <color theme="1"/>
        <rFont val="Arial"/>
        <family val="2"/>
      </rPr>
      <t>.</t>
    </r>
  </si>
  <si>
    <r>
      <t xml:space="preserve">Use of this form will assist USPs in preparing a fair market value ("FMV") analysis for services that may be sold to external parties outside of Yale University. Refer to the Memo to Provost, FAQs for FMV Analysis, and Provost Guidance linked below for further information. If you have additional questions, reach out to Danielle Feldman at </t>
    </r>
    <r>
      <rPr>
        <i/>
        <sz val="10"/>
        <rFont val="Arial"/>
        <family val="2"/>
      </rPr>
      <t>danielle.feldman@yale.edu</t>
    </r>
    <r>
      <rPr>
        <sz val="10"/>
        <rFont val="Arial"/>
        <family val="2"/>
      </rPr>
      <t>.</t>
    </r>
  </si>
  <si>
    <r>
      <t xml:space="preserve">Enter the names of the non-profit/institutional sellers. Ideally, there will be three comparable rates provided for each service. If you need to list more than three sellers, unhide additional rows. The current form allows up to 20 sellers. Note that the left-hand column is for rates offered to FP customers and the right-hand column is for rates offered to NP customers by the NP seller. Reach out to </t>
    </r>
    <r>
      <rPr>
        <i/>
        <sz val="10"/>
        <rFont val="Arial"/>
        <family val="2"/>
      </rPr>
      <t>danielle.feldman@yale.edu</t>
    </r>
    <r>
      <rPr>
        <sz val="10"/>
        <rFont val="Arial"/>
        <family val="2"/>
      </rPr>
      <t xml:space="preserve"> if you need a form with more than 20 seller rows. </t>
    </r>
  </si>
  <si>
    <t xml:space="preserve">When you look up the rate on the sellers' website, screenshot the pages. The screenshot should include the URL, date retrieved, and the price for the comparable service. It is helpful if you highlight or comment on the PDF screenshot which rates are being used as comparables. The screenshots can be included 1) at the bottom of the tab of your FMV analysis, 2) on a separate tab, or 3) in a separate file. </t>
  </si>
  <si>
    <r>
      <t xml:space="preserve">This section is applicable when there are fewer than 2 comparable for-profit company rates for a service </t>
    </r>
    <r>
      <rPr>
        <u/>
        <sz val="10"/>
        <rFont val="Arial"/>
        <family val="2"/>
      </rPr>
      <t>and</t>
    </r>
    <r>
      <rPr>
        <sz val="10"/>
        <rFont val="Arial"/>
        <family val="2"/>
      </rPr>
      <t xml:space="preserve"> if the proposed external customer rates for that service do not meet the pricing expectations outlined in the Provost’s Office Guidance Regarding Pricing for External Customers (link below).</t>
    </r>
  </si>
  <si>
    <r>
      <t xml:space="preserve">Complete </t>
    </r>
    <r>
      <rPr>
        <b/>
        <i/>
        <u/>
        <sz val="10"/>
        <color rgb="FF0070C0"/>
        <rFont val="Arial"/>
        <family val="2"/>
      </rPr>
      <t>only</t>
    </r>
    <r>
      <rPr>
        <i/>
        <sz val="10"/>
        <color rgb="FF0070C0"/>
        <rFont val="Arial"/>
        <family val="2"/>
      </rPr>
      <t xml:space="preserve"> "mellow-yellow" cells and replace blue text within the FMV Template tab.</t>
    </r>
  </si>
  <si>
    <t>Revised 10/6/2022</t>
  </si>
  <si>
    <t>Danielle Feldman</t>
  </si>
  <si>
    <t xml:space="preserve">As the non-profit customer rate is below the fully costed external rate + 30%, and therefore does not meet the Provost's Office Guidance, academic comparables should be provided. </t>
  </si>
  <si>
    <t xml:space="preserve">Screenshot Example: </t>
  </si>
  <si>
    <t>Titan Krios</t>
  </si>
  <si>
    <t xml:space="preserve">&lt;----URL </t>
  </si>
  <si>
    <t>&lt;----Name of academic competitor</t>
  </si>
  <si>
    <t xml:space="preserve">&lt;----Name of service agrees to Yale's service name. If not, add a comment to indicate which service it agrees to. </t>
  </si>
  <si>
    <t xml:space="preserve">&lt;----Note that no for-profit rates were offered by Harvard, so only the acadmic rate is included on the template. </t>
  </si>
  <si>
    <t>Princeton University</t>
  </si>
  <si>
    <t>Purdue Univeristy</t>
  </si>
  <si>
    <t xml:space="preserve">In this example, there were 3 academic comparables available that are included. See screenshot example for one of these below. In your support, you will include all screenshots. </t>
  </si>
  <si>
    <t>Harvard University</t>
  </si>
  <si>
    <t>ISP123 ABC Core</t>
  </si>
  <si>
    <t>Cryo-FIB</t>
  </si>
  <si>
    <t xml:space="preserve">In this example, there is only one for-profit competitor, so we consider if additional information is needed. </t>
  </si>
  <si>
    <t>Refer to the FAQ on FMV Analysis for what is appropriate to include in the narrative.</t>
  </si>
  <si>
    <t>https://your.yale.edu/work-yale/learn-and-grow/training/financial-training/external-sales-resources</t>
  </si>
  <si>
    <t xml:space="preserve">In this example, there are no for-profit competitors or non-profit competitors available. </t>
  </si>
  <si>
    <t>Nano Imaging Services (NIS)</t>
  </si>
  <si>
    <t>Cryo-EM</t>
  </si>
  <si>
    <t xml:space="preserve">In this example, there are three for-profit comparables with published rates, so no academic comparables are needed. </t>
  </si>
  <si>
    <t xml:space="preserve">Narrative: </t>
  </si>
  <si>
    <t xml:space="preserve">It is appropriate to include the analysis for each service in a narrative. </t>
  </si>
  <si>
    <t xml:space="preserve">Disclaimer: With the exception of the Harvard screenshot above, rates are made up for purposes of this exercise. </t>
  </si>
  <si>
    <t>EAG Labratories</t>
  </si>
  <si>
    <t>Proteros Biostructures</t>
  </si>
  <si>
    <t>Charles River</t>
  </si>
  <si>
    <t>&lt;----Date screenshot was captured.</t>
  </si>
  <si>
    <r>
      <rPr>
        <b/>
        <sz val="12"/>
        <color theme="1"/>
        <rFont val="Calibri"/>
        <family val="2"/>
        <scheme val="minor"/>
      </rPr>
      <t>Reminder:</t>
    </r>
    <r>
      <rPr>
        <sz val="12"/>
        <color theme="1"/>
        <rFont val="Calibri"/>
        <family val="2"/>
        <scheme val="minor"/>
      </rPr>
      <t xml:space="preserve"> The Requestor will gather reasonable data using reasonable efforts based upon the situation and what is available. Reasonable efforts involve searching online for data from company websites or other online sources (e.g. Science.com or Science Exchange). It is not necessary to email or telephone competitors for prices. Refer to "FAQs Regarding the Fair Market Value (FMV) Analysis for ESAP" for further details. </t>
    </r>
  </si>
  <si>
    <t>&lt;----Effective dates of service, if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</si>
</sst>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0.0%"/>
    <numFmt numFmtId="165" formatCode="_(&quot;$&quot;* #,##0_);_(&quot;$&quot;* \(#,##0\);_(&quot;$&quot;* &quot;-&quot;??_);_(@_)"/>
  </numFmts>
  <fonts count="29" x14ac:knownFonts="1">
    <font>
      <sz val="12"/>
      <color theme="1"/>
      <name val="Calibri"/>
      <family val="2"/>
      <scheme val="minor"/>
    </font>
    <font>
      <sz val="12"/>
      <color theme="1"/>
      <name val="Calibri"/>
      <family val="2"/>
      <scheme val="minor"/>
    </font>
    <font>
      <b/>
      <sz val="12"/>
      <color theme="1"/>
      <name val="Calibri"/>
      <family val="2"/>
      <scheme val="minor"/>
    </font>
    <font>
      <sz val="12"/>
      <color rgb="FFFF0000"/>
      <name val="Calibri"/>
      <family val="2"/>
      <scheme val="minor"/>
    </font>
    <font>
      <b/>
      <sz val="12"/>
      <color rgb="FFFF0000"/>
      <name val="Calibri"/>
      <family val="2"/>
      <scheme val="minor"/>
    </font>
    <font>
      <sz val="12"/>
      <name val="Calibri"/>
      <family val="2"/>
      <scheme val="minor"/>
    </font>
    <font>
      <sz val="12"/>
      <color theme="4" tint="-0.249977111117893"/>
      <name val="Calibri"/>
      <family val="2"/>
      <scheme val="minor"/>
    </font>
    <font>
      <b/>
      <i/>
      <sz val="12"/>
      <name val="Calibri"/>
      <family val="2"/>
      <scheme val="minor"/>
    </font>
    <font>
      <b/>
      <sz val="12"/>
      <name val="Calibri"/>
      <family val="2"/>
      <scheme val="minor"/>
    </font>
    <font>
      <sz val="12"/>
      <color rgb="FF0070C0"/>
      <name val="Calibri"/>
      <family val="2"/>
      <scheme val="minor"/>
    </font>
    <font>
      <b/>
      <u/>
      <sz val="12"/>
      <color theme="1"/>
      <name val="Calibri"/>
      <family val="2"/>
      <scheme val="minor"/>
    </font>
    <font>
      <i/>
      <sz val="12"/>
      <color rgb="FFFF0000"/>
      <name val="Calibri"/>
      <family val="2"/>
      <scheme val="minor"/>
    </font>
    <font>
      <sz val="12"/>
      <color theme="1"/>
      <name val="Arial"/>
      <family val="2"/>
    </font>
    <font>
      <b/>
      <i/>
      <sz val="10"/>
      <name val="Arial"/>
      <family val="2"/>
    </font>
    <font>
      <b/>
      <sz val="10"/>
      <color theme="1"/>
      <name val="Arial"/>
      <family val="2"/>
    </font>
    <font>
      <i/>
      <sz val="10"/>
      <color theme="1"/>
      <name val="Arial"/>
      <family val="2"/>
    </font>
    <font>
      <sz val="10"/>
      <color theme="1"/>
      <name val="Arial"/>
      <family val="2"/>
    </font>
    <font>
      <sz val="10"/>
      <name val="Arial"/>
      <family val="2"/>
    </font>
    <font>
      <u/>
      <sz val="10"/>
      <color theme="1"/>
      <name val="Arial"/>
      <family val="2"/>
    </font>
    <font>
      <b/>
      <sz val="26"/>
      <color theme="1"/>
      <name val="Calibri"/>
      <family val="2"/>
      <scheme val="minor"/>
    </font>
    <font>
      <b/>
      <sz val="12"/>
      <color theme="1"/>
      <name val="Symbol"/>
      <family val="1"/>
      <charset val="2"/>
    </font>
    <font>
      <b/>
      <sz val="12"/>
      <color rgb="FFFF0000"/>
      <name val="Symbol"/>
      <family val="1"/>
      <charset val="2"/>
    </font>
    <font>
      <b/>
      <sz val="12"/>
      <color rgb="FF0070C0"/>
      <name val="Calibri"/>
      <family val="2"/>
      <scheme val="minor"/>
    </font>
    <font>
      <i/>
      <sz val="10"/>
      <color rgb="FF0070C0"/>
      <name val="Arial"/>
      <family val="2"/>
    </font>
    <font>
      <b/>
      <i/>
      <u/>
      <sz val="10"/>
      <color rgb="FF0070C0"/>
      <name val="Arial"/>
      <family val="2"/>
    </font>
    <font>
      <u/>
      <sz val="12"/>
      <color theme="10"/>
      <name val="Calibri"/>
      <family val="2"/>
      <scheme val="minor"/>
    </font>
    <font>
      <i/>
      <sz val="10"/>
      <name val="Arial"/>
      <family val="2"/>
    </font>
    <font>
      <b/>
      <u/>
      <sz val="10"/>
      <color theme="10"/>
      <name val="Arial"/>
      <family val="2"/>
    </font>
    <font>
      <u/>
      <sz val="10"/>
      <name val="Arial"/>
      <family val="2"/>
    </font>
  </fonts>
  <fills count="13">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thin">
        <color auto="1"/>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2" fillId="0" borderId="0"/>
    <xf numFmtId="0" fontId="25" fillId="0" borderId="0" applyNumberFormat="0" applyFill="0" applyBorder="0" applyAlignment="0" applyProtection="0"/>
  </cellStyleXfs>
  <cellXfs count="212">
    <xf numFmtId="0" fontId="0" fillId="0" borderId="0" xfId="0"/>
    <xf numFmtId="0" fontId="14" fillId="3" borderId="6" xfId="4" applyFont="1" applyFill="1" applyBorder="1" applyAlignment="1">
      <alignment vertical="top"/>
    </xf>
    <xf numFmtId="0" fontId="16" fillId="3" borderId="3" xfId="4" applyFont="1" applyFill="1" applyBorder="1" applyAlignment="1">
      <alignment horizontal="left" vertical="center"/>
    </xf>
    <xf numFmtId="49" fontId="16" fillId="3" borderId="35" xfId="4" applyNumberFormat="1" applyFont="1" applyFill="1" applyBorder="1" applyAlignment="1">
      <alignment vertical="center"/>
    </xf>
    <xf numFmtId="0" fontId="16" fillId="3" borderId="36" xfId="4" applyFont="1" applyFill="1" applyBorder="1" applyAlignment="1">
      <alignment vertical="center"/>
    </xf>
    <xf numFmtId="0" fontId="16" fillId="3" borderId="0" xfId="4" applyFont="1" applyFill="1" applyAlignment="1">
      <alignment vertical="center"/>
    </xf>
    <xf numFmtId="0" fontId="16" fillId="3" borderId="6" xfId="4" applyFont="1" applyFill="1" applyBorder="1" applyAlignment="1">
      <alignment horizontal="left" vertical="center"/>
    </xf>
    <xf numFmtId="49" fontId="16" fillId="3" borderId="0" xfId="4" applyNumberFormat="1" applyFont="1" applyFill="1" applyAlignment="1">
      <alignment vertical="center"/>
    </xf>
    <xf numFmtId="0" fontId="16" fillId="3" borderId="9" xfId="4" applyFont="1" applyFill="1" applyBorder="1" applyAlignment="1">
      <alignment vertical="center"/>
    </xf>
    <xf numFmtId="0" fontId="16" fillId="3" borderId="33" xfId="4" applyFont="1" applyFill="1" applyBorder="1" applyAlignment="1">
      <alignment horizontal="left" vertical="center"/>
    </xf>
    <xf numFmtId="49" fontId="16" fillId="3" borderId="37" xfId="4" applyNumberFormat="1" applyFont="1" applyFill="1" applyBorder="1" applyAlignment="1">
      <alignment vertical="center"/>
    </xf>
    <xf numFmtId="0" fontId="14" fillId="3" borderId="6" xfId="4" applyFont="1" applyFill="1" applyBorder="1" applyAlignment="1">
      <alignment horizontal="left" vertical="center"/>
    </xf>
    <xf numFmtId="0" fontId="16" fillId="3" borderId="0" xfId="4" applyFont="1" applyFill="1" applyAlignment="1">
      <alignment horizontal="left" vertical="center" wrapText="1"/>
    </xf>
    <xf numFmtId="0" fontId="16" fillId="3" borderId="0" xfId="4" applyFont="1" applyFill="1" applyAlignment="1">
      <alignment horizontal="left" vertical="center"/>
    </xf>
    <xf numFmtId="49" fontId="16" fillId="3" borderId="0" xfId="4" quotePrefix="1" applyNumberFormat="1" applyFont="1" applyFill="1" applyAlignment="1">
      <alignment horizontal="left" vertical="top"/>
    </xf>
    <xf numFmtId="49" fontId="17" fillId="3" borderId="0" xfId="4" quotePrefix="1" applyNumberFormat="1" applyFont="1" applyFill="1" applyAlignment="1">
      <alignment horizontal="left" vertical="top" wrapText="1"/>
    </xf>
    <xf numFmtId="49" fontId="17" fillId="3" borderId="0" xfId="4" applyNumberFormat="1" applyFont="1" applyFill="1" applyAlignment="1">
      <alignment horizontal="left" vertical="top" wrapText="1"/>
    </xf>
    <xf numFmtId="49" fontId="17" fillId="3" borderId="9" xfId="4" applyNumberFormat="1" applyFont="1" applyFill="1" applyBorder="1" applyAlignment="1">
      <alignment horizontal="left" vertical="top" wrapText="1"/>
    </xf>
    <xf numFmtId="0" fontId="16" fillId="3" borderId="0" xfId="4" applyFont="1" applyFill="1" applyAlignment="1">
      <alignment horizontal="left" vertical="top" wrapText="1"/>
    </xf>
    <xf numFmtId="0" fontId="16" fillId="3" borderId="9" xfId="4" applyFont="1" applyFill="1" applyBorder="1" applyAlignment="1">
      <alignment horizontal="left" vertical="top" wrapText="1"/>
    </xf>
    <xf numFmtId="49" fontId="16" fillId="3" borderId="0" xfId="4" applyNumberFormat="1" applyFont="1" applyFill="1" applyAlignment="1">
      <alignment horizontal="left" vertical="top" wrapText="1"/>
    </xf>
    <xf numFmtId="49" fontId="16" fillId="3" borderId="9" xfId="4" applyNumberFormat="1" applyFont="1" applyFill="1" applyBorder="1" applyAlignment="1">
      <alignment horizontal="left" vertical="top" wrapText="1"/>
    </xf>
    <xf numFmtId="0" fontId="14" fillId="3" borderId="0" xfId="4" applyFont="1" applyFill="1" applyAlignment="1">
      <alignment vertical="top"/>
    </xf>
    <xf numFmtId="0" fontId="14" fillId="3" borderId="0" xfId="4" applyFont="1" applyFill="1" applyAlignment="1">
      <alignment horizontal="left" vertical="top"/>
    </xf>
    <xf numFmtId="49" fontId="14" fillId="3" borderId="0" xfId="4" applyNumberFormat="1" applyFont="1" applyFill="1" applyAlignment="1">
      <alignment vertical="top"/>
    </xf>
    <xf numFmtId="0" fontId="16" fillId="3" borderId="0" xfId="4" applyFont="1" applyFill="1" applyAlignment="1">
      <alignment vertical="top"/>
    </xf>
    <xf numFmtId="0" fontId="14" fillId="3" borderId="6" xfId="4" applyFont="1" applyFill="1" applyBorder="1" applyAlignment="1">
      <alignment horizontal="left" vertical="top"/>
    </xf>
    <xf numFmtId="0" fontId="16" fillId="3" borderId="9" xfId="4" applyFont="1" applyFill="1" applyBorder="1" applyAlignment="1">
      <alignment vertical="top"/>
    </xf>
    <xf numFmtId="0" fontId="16" fillId="3" borderId="37" xfId="4" applyFont="1" applyFill="1" applyBorder="1" applyAlignment="1">
      <alignment vertical="center"/>
    </xf>
    <xf numFmtId="0" fontId="16" fillId="3" borderId="38" xfId="4" applyFont="1" applyFill="1" applyBorder="1" applyAlignment="1">
      <alignment vertical="center"/>
    </xf>
    <xf numFmtId="0" fontId="14" fillId="3" borderId="6" xfId="4" quotePrefix="1" applyFont="1" applyFill="1" applyBorder="1" applyAlignment="1">
      <alignment horizontal="right" vertical="top"/>
    </xf>
    <xf numFmtId="0" fontId="16" fillId="3" borderId="35" xfId="4" applyFont="1" applyFill="1" applyBorder="1" applyAlignment="1">
      <alignment horizontal="left" vertical="center"/>
    </xf>
    <xf numFmtId="0" fontId="16" fillId="3" borderId="37" xfId="4" applyFont="1" applyFill="1" applyBorder="1" applyAlignment="1">
      <alignment horizontal="left" vertical="center"/>
    </xf>
    <xf numFmtId="0" fontId="14" fillId="3" borderId="0" xfId="4" applyFont="1" applyFill="1" applyAlignment="1">
      <alignment horizontal="left" vertical="center"/>
    </xf>
    <xf numFmtId="0" fontId="16" fillId="3" borderId="0" xfId="4" quotePrefix="1" applyFont="1" applyFill="1" applyAlignment="1">
      <alignment horizontal="right" vertical="top"/>
    </xf>
    <xf numFmtId="0" fontId="0" fillId="10" borderId="10" xfId="0" applyFill="1" applyBorder="1" applyAlignment="1">
      <alignment vertical="center" wrapText="1"/>
    </xf>
    <xf numFmtId="8" fontId="0" fillId="10" borderId="10" xfId="1" applyNumberFormat="1" applyFont="1" applyFill="1" applyBorder="1" applyAlignment="1" applyProtection="1">
      <alignment horizontal="center" vertical="center" wrapText="1"/>
    </xf>
    <xf numFmtId="8" fontId="0" fillId="10" borderId="11" xfId="0" applyNumberFormat="1" applyFill="1" applyBorder="1" applyAlignment="1">
      <alignment horizontal="center" vertical="center" wrapText="1"/>
    </xf>
    <xf numFmtId="8" fontId="0" fillId="11" borderId="10" xfId="1" applyNumberFormat="1" applyFont="1" applyFill="1" applyBorder="1" applyAlignment="1" applyProtection="1">
      <alignment horizontal="center" vertical="center" wrapText="1"/>
    </xf>
    <xf numFmtId="8" fontId="0" fillId="11" borderId="11" xfId="0" applyNumberForma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wrapText="1"/>
    </xf>
    <xf numFmtId="8" fontId="0" fillId="0" borderId="0" xfId="0" applyNumberFormat="1" applyAlignment="1">
      <alignment vertical="center" wrapText="1"/>
    </xf>
    <xf numFmtId="0" fontId="0" fillId="7" borderId="0" xfId="0" applyFill="1" applyAlignment="1">
      <alignment vertical="center"/>
    </xf>
    <xf numFmtId="0" fontId="0" fillId="7" borderId="0" xfId="0" applyFill="1" applyAlignment="1">
      <alignment horizontal="center" vertical="center" wrapText="1"/>
    </xf>
    <xf numFmtId="0" fontId="0" fillId="7" borderId="0" xfId="0" applyFill="1" applyAlignment="1">
      <alignment vertical="center" wrapText="1"/>
    </xf>
    <xf numFmtId="8" fontId="0" fillId="7" borderId="0" xfId="0" applyNumberFormat="1" applyFill="1" applyAlignment="1">
      <alignment vertical="center" wrapText="1"/>
    </xf>
    <xf numFmtId="0" fontId="2" fillId="2" borderId="3" xfId="0" applyFont="1" applyFill="1" applyBorder="1" applyAlignment="1">
      <alignment vertical="center" wrapText="1"/>
    </xf>
    <xf numFmtId="9" fontId="8" fillId="2" borderId="13" xfId="2" applyFont="1" applyFill="1" applyBorder="1" applyAlignment="1" applyProtection="1">
      <alignment horizontal="center" vertical="center" wrapText="1"/>
    </xf>
    <xf numFmtId="9" fontId="8" fillId="2" borderId="14" xfId="2" applyFont="1" applyFill="1" applyBorder="1" applyAlignment="1" applyProtection="1">
      <alignment horizontal="center" vertical="center" wrapText="1"/>
    </xf>
    <xf numFmtId="9" fontId="8" fillId="4" borderId="13" xfId="2" applyFont="1" applyFill="1" applyBorder="1" applyAlignment="1" applyProtection="1">
      <alignment horizontal="center" vertical="center" wrapText="1"/>
    </xf>
    <xf numFmtId="9" fontId="8" fillId="4" borderId="14" xfId="2" applyFont="1" applyFill="1" applyBorder="1" applyAlignment="1" applyProtection="1">
      <alignment horizontal="center" vertical="center" wrapText="1"/>
    </xf>
    <xf numFmtId="165" fontId="8" fillId="2" borderId="32" xfId="1" applyNumberFormat="1" applyFont="1" applyFill="1" applyBorder="1" applyAlignment="1" applyProtection="1"/>
    <xf numFmtId="0" fontId="0" fillId="0" borderId="23" xfId="0" applyBorder="1"/>
    <xf numFmtId="0" fontId="0" fillId="0" borderId="40" xfId="0" applyBorder="1"/>
    <xf numFmtId="165" fontId="5" fillId="2" borderId="12" xfId="1" applyNumberFormat="1" applyFont="1" applyFill="1" applyBorder="1" applyAlignment="1" applyProtection="1">
      <alignment horizontal="left" vertical="center" wrapText="1" indent="1"/>
    </xf>
    <xf numFmtId="43" fontId="0" fillId="0" borderId="9" xfId="3" applyFont="1" applyBorder="1" applyProtection="1"/>
    <xf numFmtId="165" fontId="5" fillId="2" borderId="12" xfId="1" applyNumberFormat="1" applyFont="1" applyFill="1" applyBorder="1" applyAlignment="1" applyProtection="1">
      <alignment horizontal="left" wrapText="1" indent="1"/>
    </xf>
    <xf numFmtId="43" fontId="0" fillId="2" borderId="7" xfId="3" applyFont="1" applyFill="1" applyBorder="1" applyAlignment="1" applyProtection="1">
      <alignment horizontal="center" vertical="center" wrapText="1"/>
    </xf>
    <xf numFmtId="43" fontId="0" fillId="4" borderId="7" xfId="3" applyFont="1" applyFill="1" applyBorder="1" applyAlignment="1" applyProtection="1">
      <alignment horizontal="center" vertical="center" wrapText="1"/>
    </xf>
    <xf numFmtId="165" fontId="8" fillId="2" borderId="12" xfId="1" applyNumberFormat="1" applyFont="1" applyFill="1" applyBorder="1" applyAlignment="1" applyProtection="1"/>
    <xf numFmtId="0" fontId="0" fillId="0" borderId="6" xfId="0" applyBorder="1"/>
    <xf numFmtId="0" fontId="0" fillId="0" borderId="9" xfId="0" applyBorder="1"/>
    <xf numFmtId="43" fontId="0" fillId="2" borderId="8" xfId="3" applyFont="1" applyFill="1" applyBorder="1" applyAlignment="1" applyProtection="1">
      <alignment vertical="center" wrapText="1"/>
    </xf>
    <xf numFmtId="43" fontId="0" fillId="0" borderId="9" xfId="3" applyFont="1" applyBorder="1" applyAlignment="1" applyProtection="1"/>
    <xf numFmtId="43" fontId="0" fillId="4" borderId="8" xfId="3" applyFont="1" applyFill="1" applyBorder="1" applyAlignment="1" applyProtection="1">
      <alignment vertical="center" wrapText="1"/>
    </xf>
    <xf numFmtId="43" fontId="0" fillId="2" borderId="41" xfId="3" applyFont="1" applyFill="1" applyBorder="1" applyAlignment="1" applyProtection="1">
      <alignment vertical="center" wrapText="1"/>
    </xf>
    <xf numFmtId="43" fontId="0" fillId="4" borderId="41" xfId="3" applyFont="1" applyFill="1" applyBorder="1" applyAlignment="1" applyProtection="1">
      <alignment vertical="center" wrapText="1"/>
    </xf>
    <xf numFmtId="165" fontId="5" fillId="2" borderId="25" xfId="1" applyNumberFormat="1" applyFont="1" applyFill="1" applyBorder="1" applyAlignment="1" applyProtection="1">
      <alignment horizontal="left" wrapText="1" indent="1"/>
    </xf>
    <xf numFmtId="43" fontId="0" fillId="2" borderId="10" xfId="3" applyFont="1" applyFill="1" applyBorder="1" applyAlignment="1" applyProtection="1">
      <alignment vertical="center" wrapText="1"/>
    </xf>
    <xf numFmtId="43" fontId="0" fillId="2" borderId="11" xfId="3" applyFont="1" applyFill="1" applyBorder="1" applyAlignment="1" applyProtection="1">
      <alignment vertical="center" wrapText="1"/>
    </xf>
    <xf numFmtId="43" fontId="0" fillId="4" borderId="10" xfId="3" applyFont="1" applyFill="1" applyBorder="1" applyAlignment="1" applyProtection="1">
      <alignment vertical="center" wrapText="1"/>
    </xf>
    <xf numFmtId="43" fontId="0" fillId="4" borderId="11" xfId="3" applyFont="1" applyFill="1" applyBorder="1" applyAlignment="1" applyProtection="1">
      <alignment vertical="center" wrapText="1"/>
    </xf>
    <xf numFmtId="0" fontId="0" fillId="5" borderId="33" xfId="0" applyFill="1" applyBorder="1" applyAlignment="1">
      <alignment vertical="center" wrapText="1"/>
    </xf>
    <xf numFmtId="8" fontId="0" fillId="5" borderId="34" xfId="1" applyNumberFormat="1" applyFont="1" applyFill="1" applyBorder="1" applyAlignment="1" applyProtection="1">
      <alignment horizontal="center" vertical="center" wrapText="1"/>
    </xf>
    <xf numFmtId="8" fontId="0" fillId="9" borderId="34" xfId="1" applyNumberFormat="1" applyFont="1" applyFill="1" applyBorder="1" applyAlignment="1" applyProtection="1">
      <alignment horizontal="center" vertical="center" wrapText="1"/>
    </xf>
    <xf numFmtId="0" fontId="20" fillId="0" borderId="0" xfId="0" applyFont="1" applyAlignment="1">
      <alignment vertical="center"/>
    </xf>
    <xf numFmtId="9" fontId="19" fillId="0" borderId="0" xfId="1"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0" fontId="7" fillId="10" borderId="18" xfId="0" applyFont="1" applyFill="1" applyBorder="1" applyAlignment="1">
      <alignment vertical="center" wrapText="1"/>
    </xf>
    <xf numFmtId="9" fontId="8" fillId="10" borderId="20" xfId="2" applyFont="1" applyFill="1" applyBorder="1" applyAlignment="1" applyProtection="1">
      <alignment horizontal="center" vertical="center" wrapText="1"/>
    </xf>
    <xf numFmtId="9" fontId="8" fillId="10" borderId="21" xfId="2" applyFont="1" applyFill="1" applyBorder="1" applyAlignment="1" applyProtection="1">
      <alignment horizontal="center" vertical="center" wrapText="1"/>
    </xf>
    <xf numFmtId="9" fontId="8" fillId="11" borderId="20" xfId="2" applyFont="1" applyFill="1" applyBorder="1" applyAlignment="1" applyProtection="1">
      <alignment horizontal="center" vertical="center" wrapText="1"/>
    </xf>
    <xf numFmtId="9" fontId="8" fillId="11" borderId="21" xfId="2" applyFont="1" applyFill="1" applyBorder="1" applyAlignment="1" applyProtection="1">
      <alignment horizontal="center" vertical="center" wrapText="1"/>
    </xf>
    <xf numFmtId="0" fontId="0" fillId="2" borderId="28" xfId="0" applyFill="1" applyBorder="1" applyAlignment="1">
      <alignment vertical="center" wrapText="1"/>
    </xf>
    <xf numFmtId="164" fontId="1" fillId="2" borderId="10" xfId="1" applyNumberFormat="1" applyFont="1" applyFill="1" applyBorder="1" applyAlignment="1" applyProtection="1">
      <alignment horizontal="center" vertical="center" wrapText="1"/>
    </xf>
    <xf numFmtId="164" fontId="1" fillId="2" borderId="11" xfId="1" applyNumberFormat="1" applyFont="1" applyFill="1" applyBorder="1" applyAlignment="1" applyProtection="1">
      <alignment horizontal="center" vertical="center" wrapText="1"/>
    </xf>
    <xf numFmtId="164" fontId="1" fillId="4" borderId="10" xfId="1" applyNumberFormat="1" applyFont="1" applyFill="1" applyBorder="1" applyAlignment="1" applyProtection="1">
      <alignment horizontal="center" vertical="center" wrapText="1"/>
    </xf>
    <xf numFmtId="164" fontId="1" fillId="4" borderId="11" xfId="1" applyNumberFormat="1" applyFont="1" applyFill="1" applyBorder="1" applyAlignment="1" applyProtection="1">
      <alignment horizontal="center" vertical="center" wrapText="1"/>
    </xf>
    <xf numFmtId="0" fontId="2" fillId="0" borderId="6" xfId="0" applyFont="1" applyBorder="1" applyAlignment="1">
      <alignment vertical="center" wrapText="1"/>
    </xf>
    <xf numFmtId="0" fontId="5" fillId="2" borderId="6" xfId="0" applyFont="1" applyFill="1" applyBorder="1" applyAlignment="1">
      <alignment vertical="center" wrapText="1"/>
    </xf>
    <xf numFmtId="0" fontId="5" fillId="2" borderId="24" xfId="0" applyFont="1" applyFill="1" applyBorder="1" applyAlignment="1">
      <alignment vertical="center" wrapText="1"/>
    </xf>
    <xf numFmtId="9" fontId="8" fillId="2" borderId="20" xfId="2" applyFont="1" applyFill="1" applyBorder="1" applyAlignment="1" applyProtection="1">
      <alignment horizontal="center" vertical="center" wrapText="1"/>
    </xf>
    <xf numFmtId="9" fontId="8" fillId="2" borderId="21" xfId="2" applyFont="1" applyFill="1" applyBorder="1" applyAlignment="1" applyProtection="1">
      <alignment horizontal="center" vertical="center" wrapText="1"/>
    </xf>
    <xf numFmtId="9" fontId="8" fillId="4" borderId="20" xfId="2" applyFont="1" applyFill="1" applyBorder="1" applyAlignment="1" applyProtection="1">
      <alignment horizontal="center" vertical="center" wrapText="1"/>
    </xf>
    <xf numFmtId="9" fontId="8" fillId="4" borderId="21" xfId="2" applyFont="1" applyFill="1" applyBorder="1" applyAlignment="1" applyProtection="1">
      <alignment horizontal="center" vertical="center" wrapText="1"/>
    </xf>
    <xf numFmtId="0" fontId="5" fillId="2" borderId="3" xfId="0" applyFont="1" applyFill="1" applyBorder="1" applyAlignment="1">
      <alignment vertical="center" wrapText="1"/>
    </xf>
    <xf numFmtId="0" fontId="5" fillId="2" borderId="33" xfId="0" applyFont="1" applyFill="1" applyBorder="1" applyAlignment="1">
      <alignment vertical="center" wrapText="1"/>
    </xf>
    <xf numFmtId="8" fontId="1" fillId="2" borderId="10" xfId="1" applyNumberFormat="1" applyFont="1" applyFill="1" applyBorder="1" applyAlignment="1" applyProtection="1">
      <alignment horizontal="center" vertical="center" wrapText="1"/>
    </xf>
    <xf numFmtId="8" fontId="1" fillId="2" borderId="11" xfId="1" applyNumberFormat="1" applyFont="1" applyFill="1" applyBorder="1" applyAlignment="1" applyProtection="1">
      <alignment horizontal="center" vertical="center" wrapText="1"/>
    </xf>
    <xf numFmtId="8" fontId="1" fillId="4" borderId="10" xfId="1" applyNumberFormat="1" applyFont="1" applyFill="1" applyBorder="1" applyAlignment="1" applyProtection="1">
      <alignment horizontal="center" vertical="center" wrapText="1"/>
    </xf>
    <xf numFmtId="8" fontId="1" fillId="4" borderId="11" xfId="1" applyNumberFormat="1" applyFont="1" applyFill="1" applyBorder="1" applyAlignment="1" applyProtection="1">
      <alignment horizontal="center" vertical="center" wrapText="1"/>
    </xf>
    <xf numFmtId="0" fontId="3" fillId="0" borderId="0" xfId="0" applyFont="1" applyAlignment="1">
      <alignment vertical="center"/>
    </xf>
    <xf numFmtId="0" fontId="7" fillId="5" borderId="18" xfId="0" applyFont="1" applyFill="1" applyBorder="1" applyAlignment="1">
      <alignment vertical="center" wrapText="1"/>
    </xf>
    <xf numFmtId="9" fontId="8" fillId="5" borderId="30" xfId="2" applyFont="1" applyFill="1" applyBorder="1" applyAlignment="1" applyProtection="1">
      <alignment horizontal="center" vertical="center" wrapText="1"/>
    </xf>
    <xf numFmtId="9" fontId="8" fillId="9" borderId="30" xfId="2" applyFont="1" applyFill="1" applyBorder="1" applyAlignment="1" applyProtection="1">
      <alignment horizontal="center" vertical="center" wrapText="1"/>
    </xf>
    <xf numFmtId="0" fontId="0" fillId="2" borderId="27" xfId="0" applyFill="1" applyBorder="1" applyAlignment="1">
      <alignment vertical="center" wrapText="1"/>
    </xf>
    <xf numFmtId="8" fontId="0" fillId="4" borderId="26" xfId="0" applyNumberFormat="1" applyFill="1" applyBorder="1" applyAlignment="1">
      <alignment horizontal="center" vertical="center" wrapText="1"/>
    </xf>
    <xf numFmtId="8" fontId="0" fillId="2" borderId="26" xfId="0" applyNumberFormat="1" applyFill="1" applyBorder="1" applyAlignment="1">
      <alignment horizontal="center" vertical="center" wrapText="1"/>
    </xf>
    <xf numFmtId="0" fontId="5" fillId="2" borderId="2" xfId="0" applyFont="1" applyFill="1" applyBorder="1" applyAlignment="1">
      <alignment vertical="center" wrapText="1"/>
    </xf>
    <xf numFmtId="0" fontId="5" fillId="0" borderId="18" xfId="0" applyFont="1" applyBorder="1" applyAlignment="1">
      <alignment vertical="center" wrapText="1"/>
    </xf>
    <xf numFmtId="8" fontId="1" fillId="0" borderId="7" xfId="1" applyNumberFormat="1" applyFont="1" applyFill="1" applyBorder="1" applyAlignment="1" applyProtection="1">
      <alignment horizontal="center" vertical="center" wrapText="1"/>
    </xf>
    <xf numFmtId="8" fontId="1" fillId="0" borderId="17" xfId="1" applyNumberFormat="1" applyFont="1" applyFill="1" applyBorder="1" applyAlignment="1" applyProtection="1">
      <alignment horizontal="center" vertical="center" wrapText="1"/>
    </xf>
    <xf numFmtId="0" fontId="3" fillId="2" borderId="27" xfId="0" applyFont="1" applyFill="1" applyBorder="1" applyAlignment="1">
      <alignment vertical="center" wrapText="1"/>
    </xf>
    <xf numFmtId="0" fontId="5" fillId="2" borderId="28" xfId="0" applyFont="1" applyFill="1" applyBorder="1" applyAlignment="1">
      <alignment vertical="center" wrapText="1"/>
    </xf>
    <xf numFmtId="0" fontId="2" fillId="3" borderId="2" xfId="0" applyFont="1" applyFill="1" applyBorder="1" applyAlignment="1">
      <alignment horizontal="left" vertical="center" wrapText="1"/>
    </xf>
    <xf numFmtId="43" fontId="0" fillId="0" borderId="0" xfId="3" applyFont="1" applyAlignment="1" applyProtection="1">
      <alignment horizontal="center" vertical="center" wrapText="1"/>
    </xf>
    <xf numFmtId="43" fontId="0" fillId="0" borderId="0" xfId="3" applyFont="1" applyAlignment="1" applyProtection="1">
      <alignment horizontal="right" vertical="center" wrapText="1"/>
    </xf>
    <xf numFmtId="0" fontId="8" fillId="0" borderId="0" xfId="0" applyFont="1" applyAlignment="1">
      <alignment vertical="center" wrapText="1"/>
    </xf>
    <xf numFmtId="0" fontId="0" fillId="0" borderId="0" xfId="0" applyAlignment="1">
      <alignment horizontal="right" vertical="center" wrapText="1"/>
    </xf>
    <xf numFmtId="8" fontId="0" fillId="6" borderId="19" xfId="0" applyNumberFormat="1" applyFill="1" applyBorder="1" applyAlignment="1" applyProtection="1">
      <alignment horizontal="center" vertical="center" wrapText="1"/>
      <protection locked="0"/>
    </xf>
    <xf numFmtId="8" fontId="0" fillId="6" borderId="1" xfId="0" applyNumberFormat="1" applyFill="1" applyBorder="1" applyAlignment="1" applyProtection="1">
      <alignment horizontal="center" vertical="center" wrapText="1"/>
      <protection locked="0"/>
    </xf>
    <xf numFmtId="8" fontId="1" fillId="6" borderId="29" xfId="1" applyNumberFormat="1" applyFont="1" applyFill="1" applyBorder="1" applyAlignment="1" applyProtection="1">
      <alignment horizontal="center" vertical="center" wrapText="1"/>
      <protection locked="0"/>
    </xf>
    <xf numFmtId="8" fontId="1" fillId="6" borderId="16" xfId="1" applyNumberFormat="1" applyFont="1" applyFill="1" applyBorder="1" applyAlignment="1" applyProtection="1">
      <alignment horizontal="center" vertical="center" wrapText="1"/>
      <protection locked="0"/>
    </xf>
    <xf numFmtId="8" fontId="0" fillId="6" borderId="5" xfId="0" applyNumberFormat="1" applyFill="1" applyBorder="1" applyAlignment="1" applyProtection="1">
      <alignment horizontal="center" vertical="center" wrapText="1"/>
      <protection locked="0"/>
    </xf>
    <xf numFmtId="8" fontId="0" fillId="6" borderId="8" xfId="0" applyNumberFormat="1" applyFill="1" applyBorder="1" applyAlignment="1" applyProtection="1">
      <alignment horizontal="center" vertical="center" wrapText="1"/>
      <protection locked="0"/>
    </xf>
    <xf numFmtId="8" fontId="0" fillId="6" borderId="7" xfId="0" applyNumberFormat="1" applyFill="1" applyBorder="1" applyAlignment="1" applyProtection="1">
      <alignment horizontal="center" vertical="center" wrapText="1"/>
      <protection locked="0"/>
    </xf>
    <xf numFmtId="0" fontId="9" fillId="6" borderId="24" xfId="0" applyFont="1" applyFill="1" applyBorder="1" applyAlignment="1" applyProtection="1">
      <alignment vertical="center" wrapText="1"/>
      <protection locked="0"/>
    </xf>
    <xf numFmtId="8" fontId="0" fillId="6" borderId="31" xfId="1" applyNumberFormat="1" applyFont="1" applyFill="1" applyBorder="1" applyAlignment="1" applyProtection="1">
      <alignment horizontal="center" vertical="center" wrapText="1"/>
      <protection locked="0"/>
    </xf>
    <xf numFmtId="8" fontId="0" fillId="6" borderId="27" xfId="1" applyNumberFormat="1" applyFont="1" applyFill="1" applyBorder="1" applyAlignment="1" applyProtection="1">
      <alignment horizontal="center" vertical="center" wrapText="1"/>
      <protection locked="0"/>
    </xf>
    <xf numFmtId="0" fontId="9" fillId="6" borderId="8" xfId="0" applyFont="1" applyFill="1" applyBorder="1" applyAlignment="1" applyProtection="1">
      <alignment vertical="center" wrapText="1"/>
      <protection locked="0"/>
    </xf>
    <xf numFmtId="8" fontId="0" fillId="6" borderId="15" xfId="1" applyNumberFormat="1" applyFont="1" applyFill="1" applyBorder="1" applyAlignment="1" applyProtection="1">
      <alignment horizontal="center" vertical="center" wrapText="1"/>
      <protection locked="0"/>
    </xf>
    <xf numFmtId="8" fontId="0" fillId="6" borderId="7" xfId="1" applyNumberFormat="1" applyFont="1" applyFill="1" applyBorder="1" applyAlignment="1" applyProtection="1">
      <alignment horizontal="center" vertical="center" wrapText="1"/>
      <protection locked="0"/>
    </xf>
    <xf numFmtId="8" fontId="0" fillId="6" borderId="8" xfId="1" applyNumberFormat="1" applyFont="1" applyFill="1" applyBorder="1" applyAlignment="1" applyProtection="1">
      <alignment horizontal="center" vertical="center" wrapText="1"/>
      <protection locked="0"/>
    </xf>
    <xf numFmtId="8" fontId="0" fillId="6" borderId="16" xfId="1" applyNumberFormat="1" applyFont="1" applyFill="1" applyBorder="1" applyAlignment="1" applyProtection="1">
      <alignment horizontal="center" vertical="center" wrapText="1"/>
      <protection locked="0"/>
    </xf>
    <xf numFmtId="8" fontId="0" fillId="6" borderId="17" xfId="1" applyNumberFormat="1" applyFont="1" applyFill="1" applyBorder="1" applyAlignment="1" applyProtection="1">
      <alignment horizontal="center" vertical="center" wrapText="1"/>
      <protection locked="0"/>
    </xf>
    <xf numFmtId="14" fontId="9" fillId="6" borderId="0" xfId="0" applyNumberFormat="1" applyFont="1" applyFill="1" applyAlignment="1" applyProtection="1">
      <alignment horizontal="center" vertical="center" wrapText="1"/>
      <protection locked="0"/>
    </xf>
    <xf numFmtId="0" fontId="22" fillId="6" borderId="0" xfId="0" applyFont="1" applyFill="1" applyAlignment="1" applyProtection="1">
      <alignment vertical="center" wrapText="1"/>
      <protection locked="0"/>
    </xf>
    <xf numFmtId="9" fontId="8" fillId="2" borderId="33" xfId="2" applyFont="1" applyFill="1" applyBorder="1" applyAlignment="1" applyProtection="1">
      <alignment horizontal="left" vertical="center" wrapText="1"/>
    </xf>
    <xf numFmtId="9" fontId="8" fillId="2" borderId="43" xfId="2" applyFont="1" applyFill="1" applyBorder="1" applyAlignment="1" applyProtection="1">
      <alignment horizontal="left" vertical="center" wrapText="1"/>
    </xf>
    <xf numFmtId="0" fontId="5" fillId="2" borderId="44" xfId="0" applyFont="1" applyFill="1" applyBorder="1" applyAlignment="1">
      <alignment vertical="center" wrapText="1"/>
    </xf>
    <xf numFmtId="8" fontId="1" fillId="2" borderId="6" xfId="1" applyNumberFormat="1" applyFont="1" applyFill="1" applyBorder="1" applyAlignment="1" applyProtection="1">
      <alignment horizontal="center" vertical="center" wrapText="1"/>
    </xf>
    <xf numFmtId="8" fontId="1" fillId="2" borderId="9" xfId="1" applyNumberFormat="1" applyFont="1" applyFill="1" applyBorder="1" applyAlignment="1" applyProtection="1">
      <alignment horizontal="center" vertical="center" wrapText="1"/>
    </xf>
    <xf numFmtId="8" fontId="1" fillId="4" borderId="6" xfId="1" applyNumberFormat="1" applyFont="1" applyFill="1" applyBorder="1" applyAlignment="1" applyProtection="1">
      <alignment horizontal="center" vertical="center" wrapText="1"/>
    </xf>
    <xf numFmtId="8" fontId="1" fillId="4" borderId="9" xfId="1" applyNumberFormat="1" applyFont="1" applyFill="1" applyBorder="1" applyAlignment="1" applyProtection="1">
      <alignment horizontal="center" vertical="center" wrapText="1"/>
    </xf>
    <xf numFmtId="49" fontId="23" fillId="3" borderId="0" xfId="4" applyNumberFormat="1" applyFont="1" applyFill="1" applyAlignment="1">
      <alignment horizontal="center" vertical="center" wrapText="1"/>
    </xf>
    <xf numFmtId="49" fontId="23" fillId="3" borderId="9" xfId="4" applyNumberFormat="1" applyFont="1" applyFill="1" applyBorder="1" applyAlignment="1">
      <alignment horizontal="center" vertical="center" wrapText="1"/>
    </xf>
    <xf numFmtId="0" fontId="14" fillId="3" borderId="6" xfId="4" applyFont="1" applyFill="1" applyBorder="1" applyAlignment="1">
      <alignment horizontal="center" vertical="center"/>
    </xf>
    <xf numFmtId="0" fontId="14" fillId="3" borderId="0" xfId="4" applyFont="1" applyFill="1" applyAlignment="1">
      <alignment horizontal="center" vertical="center"/>
    </xf>
    <xf numFmtId="49" fontId="26" fillId="3" borderId="0" xfId="4" applyNumberFormat="1" applyFont="1" applyFill="1" applyAlignment="1">
      <alignment vertical="center"/>
    </xf>
    <xf numFmtId="0" fontId="14" fillId="3" borderId="0" xfId="4" applyFont="1" applyFill="1" applyAlignment="1">
      <alignment vertical="center"/>
    </xf>
    <xf numFmtId="0" fontId="14" fillId="3" borderId="35" xfId="4" applyFont="1" applyFill="1" applyBorder="1" applyAlignment="1">
      <alignment vertical="center"/>
    </xf>
    <xf numFmtId="43" fontId="0" fillId="2" borderId="8" xfId="3" applyFont="1" applyFill="1" applyBorder="1" applyAlignment="1" applyProtection="1">
      <alignment horizontal="center" vertical="center" wrapText="1"/>
      <protection locked="0"/>
    </xf>
    <xf numFmtId="43" fontId="0" fillId="4" borderId="8" xfId="3" applyFont="1" applyFill="1" applyBorder="1" applyAlignment="1" applyProtection="1">
      <alignment horizontal="center" vertical="center" wrapText="1"/>
      <protection locked="0"/>
    </xf>
    <xf numFmtId="43" fontId="0" fillId="2" borderId="7" xfId="3" applyFont="1" applyFill="1" applyBorder="1" applyAlignment="1" applyProtection="1">
      <alignment horizontal="center" vertical="center" wrapText="1"/>
      <protection locked="0"/>
    </xf>
    <xf numFmtId="43" fontId="0" fillId="4" borderId="7" xfId="3" applyFont="1" applyFill="1" applyBorder="1" applyAlignment="1" applyProtection="1">
      <alignment horizontal="center" vertical="center" wrapText="1"/>
      <protection locked="0"/>
    </xf>
    <xf numFmtId="0" fontId="27" fillId="3" borderId="9" xfId="5" applyFont="1" applyFill="1" applyBorder="1" applyAlignment="1">
      <alignment horizontal="left" vertical="center"/>
    </xf>
    <xf numFmtId="0" fontId="16" fillId="0" borderId="0" xfId="0" applyFont="1"/>
    <xf numFmtId="0" fontId="13" fillId="3" borderId="38" xfId="4" applyFont="1" applyFill="1" applyBorder="1" applyAlignment="1">
      <alignment horizontal="right" vertical="center"/>
    </xf>
    <xf numFmtId="0" fontId="15" fillId="3" borderId="0" xfId="4" applyFont="1" applyFill="1" applyAlignment="1">
      <alignment vertical="center"/>
    </xf>
    <xf numFmtId="0" fontId="2" fillId="0" borderId="0" xfId="0" applyFont="1"/>
    <xf numFmtId="0" fontId="25" fillId="0" borderId="0" xfId="5"/>
    <xf numFmtId="49" fontId="16" fillId="3" borderId="0" xfId="4" quotePrefix="1" applyNumberFormat="1" applyFont="1" applyFill="1" applyAlignment="1">
      <alignment horizontal="left" vertical="top" wrapText="1"/>
    </xf>
    <xf numFmtId="49" fontId="16" fillId="3" borderId="9" xfId="4" quotePrefix="1" applyNumberFormat="1" applyFont="1" applyFill="1" applyBorder="1" applyAlignment="1">
      <alignment horizontal="left" vertical="top" wrapText="1"/>
    </xf>
    <xf numFmtId="0" fontId="17" fillId="12" borderId="6" xfId="4" applyFont="1" applyFill="1" applyBorder="1" applyAlignment="1">
      <alignment horizontal="center" vertical="center" wrapText="1"/>
    </xf>
    <xf numFmtId="0" fontId="17" fillId="12" borderId="0" xfId="4" applyFont="1" applyFill="1" applyAlignment="1">
      <alignment horizontal="center" vertical="center" wrapText="1"/>
    </xf>
    <xf numFmtId="0" fontId="17" fillId="12" borderId="9" xfId="4" applyFont="1" applyFill="1" applyBorder="1" applyAlignment="1">
      <alignment horizontal="center" vertical="center" wrapText="1"/>
    </xf>
    <xf numFmtId="49" fontId="17" fillId="3" borderId="0" xfId="4" quotePrefix="1" applyNumberFormat="1" applyFont="1" applyFill="1" applyAlignment="1">
      <alignment horizontal="left" vertical="top" wrapText="1"/>
    </xf>
    <xf numFmtId="49" fontId="17" fillId="3" borderId="9" xfId="4" quotePrefix="1" applyNumberFormat="1" applyFont="1" applyFill="1" applyBorder="1" applyAlignment="1">
      <alignment horizontal="left" vertical="top" wrapText="1"/>
    </xf>
    <xf numFmtId="0" fontId="14" fillId="8" borderId="6" xfId="4" applyFont="1" applyFill="1" applyBorder="1" applyAlignment="1">
      <alignment horizontal="center" vertical="center"/>
    </xf>
    <xf numFmtId="0" fontId="14" fillId="8" borderId="0" xfId="4" applyFont="1" applyFill="1" applyAlignment="1">
      <alignment horizontal="center" vertical="center"/>
    </xf>
    <xf numFmtId="0" fontId="14" fillId="8" borderId="9" xfId="4" applyFont="1" applyFill="1" applyBorder="1" applyAlignment="1">
      <alignment horizontal="center" vertical="center"/>
    </xf>
    <xf numFmtId="0" fontId="17" fillId="3" borderId="6" xfId="4" applyFont="1" applyFill="1" applyBorder="1" applyAlignment="1">
      <alignment horizontal="left" vertical="top" wrapText="1"/>
    </xf>
    <xf numFmtId="0" fontId="17" fillId="3" borderId="0" xfId="4" applyFont="1" applyFill="1" applyAlignment="1">
      <alignment horizontal="left" vertical="top" wrapText="1"/>
    </xf>
    <xf numFmtId="0" fontId="17" fillId="3" borderId="9" xfId="4" applyFont="1" applyFill="1" applyBorder="1" applyAlignment="1">
      <alignment horizontal="left" vertical="top" wrapText="1"/>
    </xf>
    <xf numFmtId="0" fontId="16" fillId="3" borderId="0" xfId="4" applyFont="1" applyFill="1" applyAlignment="1">
      <alignment horizontal="left" vertical="top" wrapText="1"/>
    </xf>
    <xf numFmtId="0" fontId="16" fillId="3" borderId="9" xfId="4" applyFont="1" applyFill="1" applyBorder="1" applyAlignment="1">
      <alignment horizontal="left" vertical="top" wrapText="1"/>
    </xf>
    <xf numFmtId="49" fontId="23" fillId="6" borderId="0" xfId="4" applyNumberFormat="1" applyFont="1" applyFill="1" applyAlignment="1">
      <alignment horizontal="center" vertical="center" wrapText="1"/>
    </xf>
    <xf numFmtId="49" fontId="23" fillId="6" borderId="9" xfId="4" applyNumberFormat="1" applyFont="1" applyFill="1" applyBorder="1" applyAlignment="1">
      <alignment horizontal="center" vertical="center" wrapText="1"/>
    </xf>
    <xf numFmtId="0" fontId="14" fillId="8" borderId="3" xfId="4" applyFont="1" applyFill="1" applyBorder="1" applyAlignment="1">
      <alignment horizontal="center" vertical="center"/>
    </xf>
    <xf numFmtId="0" fontId="14" fillId="8" borderId="35" xfId="4" applyFont="1" applyFill="1" applyBorder="1" applyAlignment="1">
      <alignment horizontal="center" vertical="center"/>
    </xf>
    <xf numFmtId="0" fontId="14" fillId="8" borderId="36" xfId="4" applyFont="1" applyFill="1" applyBorder="1" applyAlignment="1">
      <alignment horizontal="center" vertical="center"/>
    </xf>
    <xf numFmtId="49" fontId="16" fillId="3" borderId="0" xfId="4" applyNumberFormat="1" applyFont="1" applyFill="1" applyAlignment="1">
      <alignment horizontal="left" vertical="top" wrapText="1"/>
    </xf>
    <xf numFmtId="49" fontId="16" fillId="3" borderId="9" xfId="4" applyNumberFormat="1" applyFont="1" applyFill="1" applyBorder="1" applyAlignment="1">
      <alignment horizontal="left" vertical="top" wrapText="1"/>
    </xf>
    <xf numFmtId="8" fontId="1" fillId="4" borderId="8" xfId="1" applyNumberFormat="1" applyFont="1" applyFill="1" applyBorder="1" applyAlignment="1" applyProtection="1">
      <alignment horizontal="center" vertical="center" wrapText="1"/>
    </xf>
    <xf numFmtId="8" fontId="1" fillId="4" borderId="7" xfId="1" applyNumberFormat="1" applyFont="1" applyFill="1" applyBorder="1" applyAlignment="1" applyProtection="1">
      <alignment horizontal="center" vertical="center" wrapText="1"/>
    </xf>
    <xf numFmtId="8" fontId="1" fillId="2" borderId="8" xfId="1" applyNumberFormat="1" applyFont="1" applyFill="1" applyBorder="1" applyAlignment="1" applyProtection="1">
      <alignment horizontal="center" vertical="center" wrapText="1"/>
    </xf>
    <xf numFmtId="8" fontId="1" fillId="2" borderId="7" xfId="1" applyNumberFormat="1" applyFont="1" applyFill="1" applyBorder="1" applyAlignment="1" applyProtection="1">
      <alignment horizontal="center" vertical="center" wrapText="1"/>
    </xf>
    <xf numFmtId="8" fontId="1" fillId="2" borderId="6" xfId="1" applyNumberFormat="1" applyFont="1" applyFill="1" applyBorder="1" applyAlignment="1" applyProtection="1">
      <alignment horizontal="center" vertical="center" wrapText="1"/>
    </xf>
    <xf numFmtId="8" fontId="1" fillId="2" borderId="9" xfId="1" applyNumberFormat="1" applyFont="1" applyFill="1" applyBorder="1" applyAlignment="1" applyProtection="1">
      <alignment horizontal="center" vertical="center" wrapText="1"/>
    </xf>
    <xf numFmtId="8" fontId="1" fillId="4" borderId="6" xfId="1" applyNumberFormat="1" applyFont="1" applyFill="1" applyBorder="1" applyAlignment="1" applyProtection="1">
      <alignment horizontal="center" vertical="center" wrapText="1"/>
    </xf>
    <xf numFmtId="8" fontId="1" fillId="4" borderId="9" xfId="1" applyNumberFormat="1" applyFont="1" applyFill="1" applyBorder="1" applyAlignment="1" applyProtection="1">
      <alignment horizontal="center" vertical="center" wrapText="1"/>
    </xf>
    <xf numFmtId="8" fontId="1" fillId="2" borderId="19" xfId="1" applyNumberFormat="1" applyFont="1" applyFill="1" applyBorder="1" applyAlignment="1" applyProtection="1">
      <alignment horizontal="center" vertical="center" wrapText="1"/>
    </xf>
    <xf numFmtId="8" fontId="1" fillId="2" borderId="0" xfId="1" applyNumberFormat="1" applyFont="1" applyFill="1" applyBorder="1" applyAlignment="1" applyProtection="1">
      <alignment horizontal="center" vertical="center" wrapText="1"/>
    </xf>
    <xf numFmtId="8" fontId="1" fillId="4" borderId="3" xfId="1" applyNumberFormat="1" applyFont="1" applyFill="1" applyBorder="1" applyAlignment="1" applyProtection="1">
      <alignment horizontal="center" vertical="center" wrapText="1"/>
    </xf>
    <xf numFmtId="8" fontId="1" fillId="4" borderId="36" xfId="1" applyNumberFormat="1" applyFont="1" applyFill="1" applyBorder="1" applyAlignment="1" applyProtection="1">
      <alignment horizontal="center" vertical="center" wrapText="1"/>
    </xf>
    <xf numFmtId="8" fontId="1" fillId="2" borderId="3" xfId="1" applyNumberFormat="1" applyFont="1" applyFill="1" applyBorder="1" applyAlignment="1" applyProtection="1">
      <alignment horizontal="center" vertical="center" wrapText="1"/>
    </xf>
    <xf numFmtId="8" fontId="1" fillId="2" borderId="36" xfId="1" applyNumberFormat="1" applyFont="1" applyFill="1" applyBorder="1" applyAlignment="1" applyProtection="1">
      <alignment horizontal="center" vertical="center" wrapText="1"/>
    </xf>
    <xf numFmtId="9" fontId="8" fillId="2" borderId="18" xfId="2" applyFont="1" applyFill="1" applyBorder="1" applyAlignment="1" applyProtection="1">
      <alignment horizontal="center" vertical="center" wrapText="1"/>
    </xf>
    <xf numFmtId="9" fontId="8" fillId="2" borderId="39" xfId="2" applyFont="1" applyFill="1" applyBorder="1" applyAlignment="1" applyProtection="1">
      <alignment horizontal="center" vertical="center" wrapText="1"/>
    </xf>
    <xf numFmtId="9" fontId="8" fillId="4" borderId="18" xfId="2" applyFont="1" applyFill="1" applyBorder="1" applyAlignment="1" applyProtection="1">
      <alignment horizontal="center" vertical="center" wrapText="1"/>
    </xf>
    <xf numFmtId="9" fontId="8" fillId="4" borderId="39" xfId="2" applyFont="1" applyFill="1" applyBorder="1" applyAlignment="1" applyProtection="1">
      <alignment horizontal="center" vertical="center" wrapText="1"/>
    </xf>
    <xf numFmtId="8" fontId="1" fillId="2" borderId="35" xfId="1" applyNumberFormat="1" applyFont="1" applyFill="1" applyBorder="1" applyAlignment="1" applyProtection="1">
      <alignment horizontal="center" vertical="center" wrapText="1"/>
    </xf>
    <xf numFmtId="0" fontId="22" fillId="6" borderId="22" xfId="0" applyFont="1" applyFill="1" applyBorder="1" applyAlignment="1" applyProtection="1">
      <alignment horizontal="center" vertical="center" wrapText="1"/>
      <protection locked="0"/>
    </xf>
    <xf numFmtId="0" fontId="22" fillId="6" borderId="4" xfId="0" applyFont="1" applyFill="1" applyBorder="1" applyAlignment="1" applyProtection="1">
      <alignment horizontal="center" vertical="center" wrapText="1"/>
      <protection locked="0"/>
    </xf>
    <xf numFmtId="9" fontId="8" fillId="2" borderId="42" xfId="2" applyFont="1" applyFill="1" applyBorder="1" applyAlignment="1" applyProtection="1">
      <alignment horizontal="center" vertical="center" wrapText="1"/>
    </xf>
    <xf numFmtId="0" fontId="4" fillId="0" borderId="0" xfId="0" applyFont="1" applyAlignment="1">
      <alignment horizontal="left" vertical="top" wrapText="1"/>
    </xf>
    <xf numFmtId="0" fontId="4" fillId="0" borderId="37" xfId="0" applyFont="1" applyBorder="1" applyAlignment="1">
      <alignment horizontal="left" vertical="top" wrapText="1"/>
    </xf>
    <xf numFmtId="0" fontId="9" fillId="6" borderId="0" xfId="0" applyFont="1" applyFill="1" applyAlignment="1" applyProtection="1">
      <alignment horizontal="left" vertical="center" wrapText="1"/>
      <protection locked="0"/>
    </xf>
    <xf numFmtId="0" fontId="0" fillId="0" borderId="0" xfId="0" applyAlignment="1">
      <alignment horizontal="left" vertical="top" wrapText="1"/>
    </xf>
    <xf numFmtId="0" fontId="9" fillId="0" borderId="0" xfId="0" applyFont="1"/>
  </cellXfs>
  <cellStyles count="6">
    <cellStyle name="Comma" xfId="3" builtinId="3"/>
    <cellStyle name="Currency" xfId="1" builtinId="4"/>
    <cellStyle name="Hyperlink" xfId="5" builtinId="8"/>
    <cellStyle name="Normal" xfId="0" builtinId="0"/>
    <cellStyle name="Normal 2" xfId="4" xr:uid="{85B887E4-870B-4D00-86D1-9E9303D0F4A5}"/>
    <cellStyle name="Percent" xfId="2" builtinId="5"/>
  </cellStyles>
  <dxfs count="8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6FFFF"/>
      <color rgb="FF0033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44451</xdr:colOff>
      <xdr:row>0</xdr:row>
      <xdr:rowOff>12701</xdr:rowOff>
    </xdr:from>
    <xdr:to>
      <xdr:col>2</xdr:col>
      <xdr:colOff>793751</xdr:colOff>
      <xdr:row>2</xdr:row>
      <xdr:rowOff>114301</xdr:rowOff>
    </xdr:to>
    <xdr:pic>
      <xdr:nvPicPr>
        <xdr:cNvPr id="2" name="Picture 1">
          <a:extLst>
            <a:ext uri="{FF2B5EF4-FFF2-40B4-BE49-F238E27FC236}">
              <a16:creationId xmlns:a16="http://schemas.microsoft.com/office/drawing/2014/main" id="{3B3BAA1B-55CE-450A-821F-69D58954EB9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1" y="12701"/>
          <a:ext cx="1174750" cy="431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21</xdr:row>
      <xdr:rowOff>15240</xdr:rowOff>
    </xdr:from>
    <xdr:to>
      <xdr:col>13</xdr:col>
      <xdr:colOff>1344</xdr:colOff>
      <xdr:row>46</xdr:row>
      <xdr:rowOff>175259</xdr:rowOff>
    </xdr:to>
    <xdr:pic>
      <xdr:nvPicPr>
        <xdr:cNvPr id="2" name="Picture 1">
          <a:extLst>
            <a:ext uri="{FF2B5EF4-FFF2-40B4-BE49-F238E27FC236}">
              <a16:creationId xmlns:a16="http://schemas.microsoft.com/office/drawing/2014/main" id="{8C9485AF-A889-2A1F-5B93-3CFC029D9942}"/>
            </a:ext>
          </a:extLst>
        </xdr:cNvPr>
        <xdr:cNvPicPr>
          <a:picLocks noChangeAspect="1"/>
        </xdr:cNvPicPr>
      </xdr:nvPicPr>
      <xdr:blipFill>
        <a:blip xmlns:r="http://schemas.openxmlformats.org/officeDocument/2006/relationships" r:embed="rId1"/>
        <a:stretch>
          <a:fillRect/>
        </a:stretch>
      </xdr:blipFill>
      <xdr:spPr>
        <a:xfrm>
          <a:off x="0" y="3977640"/>
          <a:ext cx="8505264" cy="51130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f36\Downloads\1410_fr.02_university_service_providers-rate_calculation_worksheet%2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ed1\home\Users\gwd7\Downloads\1410fr_14_isp_ratecalculation_fy18_rates_0%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ed1\home\690t\ISP\01_FY18%20ISP\Populating%20Forms%20for%20FY19%20Rates\L08%20Labor%20Downloa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udsrv2-18.its.yale.internal\Internal%20Service%20Providers\ITS%20Work\HPC\Copy%20of%20FY21%20Rate%20Calculation%20Form%20-YCRC%20(draft%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USP Cover Sheet"/>
      <sheetName val="Salary Calc &amp; Services Offered"/>
      <sheetName val="Expense Report"/>
      <sheetName val="Fund Balance"/>
      <sheetName val="MEI Utilized by USP"/>
      <sheetName val="Passthrough Items"/>
      <sheetName val="Summary"/>
      <sheetName val="Additional COA's (if needed)"/>
      <sheetName val="Unallowable Exp."/>
    </sheetNames>
    <sheetDataSet>
      <sheetData sheetId="0"/>
      <sheetData sheetId="1"/>
      <sheetData sheetId="2">
        <row r="5">
          <cell r="XDM5" t="str">
            <v>C&amp;T</v>
          </cell>
        </row>
        <row r="6">
          <cell r="XDM6" t="str">
            <v>Casual</v>
          </cell>
        </row>
        <row r="7">
          <cell r="XDM7" t="str">
            <v>Faculty</v>
          </cell>
        </row>
      </sheetData>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410 FR.14A "/>
      <sheetName val="1410 FR.14A1"/>
      <sheetName val="1410 FR.14B"/>
      <sheetName val="For Drop Down Lists"/>
      <sheetName val="Unallowable Exp."/>
    </sheetNames>
    <sheetDataSet>
      <sheetData sheetId="0"/>
      <sheetData sheetId="1"/>
      <sheetData sheetId="2"/>
      <sheetData sheetId="3">
        <row r="5">
          <cell r="F5" t="str">
            <v>E</v>
          </cell>
        </row>
        <row r="6">
          <cell r="F6" t="str">
            <v>NE</v>
          </cell>
        </row>
        <row r="7">
          <cell r="F7" t="str">
            <v>PT</v>
          </cell>
        </row>
        <row r="31">
          <cell r="A31" t="str">
            <v>Yes</v>
          </cell>
        </row>
        <row r="32">
          <cell r="A32" t="str">
            <v>No</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_Sheet"/>
      <sheetName val="Report"/>
      <sheetName val="Variables"/>
      <sheetName val="LaborTables"/>
      <sheetName val="YearList"/>
    </sheetNames>
    <sheetDataSet>
      <sheetData sheetId="0"/>
      <sheetData sheetId="1"/>
      <sheetData sheetId="2">
        <row r="464">
          <cell r="G464" t="str">
            <v>Exclude</v>
          </cell>
        </row>
        <row r="465">
          <cell r="G465" t="e">
            <v>#NAME?</v>
          </cell>
        </row>
        <row r="466">
          <cell r="G466" t="e">
            <v>#NAME?</v>
          </cell>
        </row>
        <row r="467">
          <cell r="G467" t="e">
            <v>#NAME?</v>
          </cell>
        </row>
        <row r="468">
          <cell r="G468" t="e">
            <v>#NAME?</v>
          </cell>
        </row>
        <row r="469">
          <cell r="G469" t="e">
            <v>#NAME?</v>
          </cell>
        </row>
        <row r="470">
          <cell r="G470" t="e">
            <v>#NAME?</v>
          </cell>
        </row>
        <row r="471">
          <cell r="G471" t="e">
            <v>#NAME?</v>
          </cell>
        </row>
        <row r="472">
          <cell r="G472" t="e">
            <v>#NAME?</v>
          </cell>
        </row>
        <row r="473">
          <cell r="G473" t="e">
            <v>#NAME?</v>
          </cell>
        </row>
      </sheetData>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ISP Details"/>
      <sheetName val="Salary Calculations"/>
      <sheetName val="Expense Report"/>
      <sheetName val="Summary"/>
      <sheetName val="Fund Balance"/>
      <sheetName val="MEI Utilized by ISP"/>
      <sheetName val="Additional COA's (if needed)"/>
      <sheetName val="Instructions for YBT YSM90"/>
      <sheetName val="Unallowable Exp."/>
      <sheetName val="Find Asset Rpt USP Calc (clean)"/>
      <sheetName val="F10 By Ledger Acct - FY15-21"/>
      <sheetName val="F10 By Ledger Acct - FY15-2 (2)"/>
    </sheetNames>
    <sheetDataSet>
      <sheetData sheetId="0"/>
      <sheetData sheetId="1"/>
      <sheetData sheetId="2">
        <row r="5">
          <cell r="XDI5" t="str">
            <v>C&amp;T</v>
          </cell>
        </row>
      </sheetData>
      <sheetData sheetId="3"/>
      <sheetData sheetId="4"/>
      <sheetData sheetId="5"/>
      <sheetData sheetId="6"/>
      <sheetData sheetId="7"/>
      <sheetData sheetId="8"/>
      <sheetData sheetId="9"/>
      <sheetData sheetId="10"/>
      <sheetData sheetId="11">
        <row r="79">
          <cell r="E79" t="str">
            <v>FY2015 Actuals - Full Year</v>
          </cell>
        </row>
        <row r="80">
          <cell r="E80" t="str">
            <v>FY2016 Actuals - Full Year</v>
          </cell>
        </row>
        <row r="81">
          <cell r="E81" t="str">
            <v>FY2017 Actuals - Full Year</v>
          </cell>
        </row>
        <row r="82">
          <cell r="E82" t="str">
            <v>FY2018 Actuals - Full Year</v>
          </cell>
        </row>
        <row r="83">
          <cell r="E83" t="str">
            <v>FY2019 Actuals - Full Year</v>
          </cell>
        </row>
        <row r="84">
          <cell r="E84" t="str">
            <v>FY2020 Current Year Forecast - Full Year</v>
          </cell>
        </row>
        <row r="85">
          <cell r="E85" t="str">
            <v>FY2021 Budget - Full Year</v>
          </cell>
        </row>
        <row r="86">
          <cell r="E86" t="str">
            <v/>
          </cell>
        </row>
        <row r="87">
          <cell r="E87" t="str">
            <v/>
          </cell>
        </row>
        <row r="88">
          <cell r="E88" t="str">
            <v/>
          </cell>
        </row>
        <row r="89">
          <cell r="E89" t="str">
            <v/>
          </cell>
        </row>
        <row r="90">
          <cell r="E90" t="str">
            <v/>
          </cell>
        </row>
        <row r="91">
          <cell r="E91" t="str">
            <v/>
          </cell>
        </row>
        <row r="92">
          <cell r="E92" t="str">
            <v/>
          </cell>
        </row>
        <row r="93">
          <cell r="E93" t="str">
            <v/>
          </cell>
        </row>
        <row r="94">
          <cell r="E94" t="str">
            <v/>
          </cell>
        </row>
        <row r="95">
          <cell r="E95" t="str">
            <v/>
          </cell>
        </row>
        <row r="96">
          <cell r="E96" t="str">
            <v/>
          </cell>
        </row>
        <row r="97">
          <cell r="E97" t="str">
            <v/>
          </cell>
        </row>
        <row r="98">
          <cell r="E98" t="str">
            <v/>
          </cell>
        </row>
        <row r="99">
          <cell r="E99" t="str">
            <v/>
          </cell>
        </row>
        <row r="100">
          <cell r="E100" t="str">
            <v/>
          </cell>
        </row>
        <row r="101">
          <cell r="E101" t="str">
            <v/>
          </cell>
        </row>
        <row r="102">
          <cell r="E102" t="str">
            <v/>
          </cell>
        </row>
      </sheetData>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your.yale.edu/work-yale/learn-and-grow/training/financial-training/external-sales-resourc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your.yale.edu/work-yale/learn-and-grow/training/financial-training/external-sales-resourc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82037-0E3C-486C-8863-7335A9AAAC7B}">
  <sheetPr>
    <pageSetUpPr fitToPage="1"/>
  </sheetPr>
  <dimension ref="A1:H70"/>
  <sheetViews>
    <sheetView showGridLines="0" zoomScaleNormal="100" workbookViewId="0">
      <selection activeCell="F1" sqref="F1"/>
    </sheetView>
  </sheetViews>
  <sheetFormatPr defaultColWidth="9.59765625" defaultRowHeight="13.2" x14ac:dyDescent="0.3"/>
  <cols>
    <col min="1" max="1" width="4.3984375" style="13" customWidth="1"/>
    <col min="2" max="2" width="1.19921875" style="13" customWidth="1"/>
    <col min="3" max="3" width="18.59765625" style="7" customWidth="1"/>
    <col min="4" max="4" width="21.8984375" style="5" customWidth="1"/>
    <col min="5" max="5" width="64.09765625" style="5" customWidth="1"/>
    <col min="6" max="16384" width="9.59765625" style="5"/>
  </cols>
  <sheetData>
    <row r="1" spans="1:5" x14ac:dyDescent="0.3">
      <c r="A1" s="2"/>
      <c r="B1" s="31"/>
      <c r="C1" s="3"/>
      <c r="D1" s="152" t="s">
        <v>102</v>
      </c>
      <c r="E1" s="4"/>
    </row>
    <row r="2" spans="1:5" x14ac:dyDescent="0.3">
      <c r="A2" s="6"/>
      <c r="D2" s="151" t="s">
        <v>101</v>
      </c>
      <c r="E2" s="8"/>
    </row>
    <row r="3" spans="1:5" ht="13.8" thickBot="1" x14ac:dyDescent="0.35">
      <c r="A3" s="9"/>
      <c r="B3" s="32"/>
      <c r="C3" s="10"/>
      <c r="D3" s="28"/>
      <c r="E3" s="159" t="s">
        <v>115</v>
      </c>
    </row>
    <row r="4" spans="1:5" x14ac:dyDescent="0.3">
      <c r="A4" s="6"/>
      <c r="E4" s="8"/>
    </row>
    <row r="5" spans="1:5" x14ac:dyDescent="0.3">
      <c r="A5" s="11" t="s">
        <v>62</v>
      </c>
      <c r="B5" s="33"/>
      <c r="C5" s="12"/>
      <c r="D5" s="12"/>
      <c r="E5" s="8"/>
    </row>
    <row r="6" spans="1:5" x14ac:dyDescent="0.3">
      <c r="A6" s="173" t="s">
        <v>110</v>
      </c>
      <c r="B6" s="174"/>
      <c r="C6" s="174"/>
      <c r="D6" s="174"/>
      <c r="E6" s="175"/>
    </row>
    <row r="7" spans="1:5" x14ac:dyDescent="0.3">
      <c r="A7" s="173"/>
      <c r="B7" s="174"/>
      <c r="C7" s="174"/>
      <c r="D7" s="174"/>
      <c r="E7" s="175"/>
    </row>
    <row r="8" spans="1:5" x14ac:dyDescent="0.3">
      <c r="A8" s="173"/>
      <c r="B8" s="174"/>
      <c r="C8" s="174"/>
      <c r="D8" s="174"/>
      <c r="E8" s="175"/>
    </row>
    <row r="9" spans="1:5" x14ac:dyDescent="0.3">
      <c r="A9" s="173"/>
      <c r="B9" s="174"/>
      <c r="C9" s="174"/>
      <c r="D9" s="174"/>
      <c r="E9" s="175"/>
    </row>
    <row r="10" spans="1:5" x14ac:dyDescent="0.3">
      <c r="A10" s="178" t="s">
        <v>114</v>
      </c>
      <c r="B10" s="178"/>
      <c r="C10" s="178"/>
      <c r="D10" s="178"/>
      <c r="E10" s="179"/>
    </row>
    <row r="11" spans="1:5" ht="13.8" thickBot="1" x14ac:dyDescent="0.35">
      <c r="A11" s="146"/>
      <c r="B11" s="146"/>
      <c r="C11" s="146"/>
      <c r="D11" s="146"/>
      <c r="E11" s="147"/>
    </row>
    <row r="12" spans="1:5" x14ac:dyDescent="0.3">
      <c r="A12" s="180" t="s">
        <v>70</v>
      </c>
      <c r="B12" s="181"/>
      <c r="C12" s="181"/>
      <c r="D12" s="181"/>
      <c r="E12" s="182"/>
    </row>
    <row r="13" spans="1:5" x14ac:dyDescent="0.3">
      <c r="A13" s="1">
        <v>1</v>
      </c>
      <c r="B13" s="22"/>
      <c r="C13" s="176" t="s">
        <v>63</v>
      </c>
      <c r="D13" s="176"/>
      <c r="E13" s="177"/>
    </row>
    <row r="14" spans="1:5" x14ac:dyDescent="0.3">
      <c r="A14" s="1">
        <v>2</v>
      </c>
      <c r="B14" s="22"/>
      <c r="C14" s="176" t="s">
        <v>82</v>
      </c>
      <c r="D14" s="176"/>
      <c r="E14" s="177"/>
    </row>
    <row r="15" spans="1:5" x14ac:dyDescent="0.3">
      <c r="A15" s="1"/>
      <c r="B15" s="22"/>
      <c r="C15" s="18"/>
      <c r="D15" s="18"/>
      <c r="E15" s="19"/>
    </row>
    <row r="16" spans="1:5" x14ac:dyDescent="0.3">
      <c r="A16" s="170" t="s">
        <v>66</v>
      </c>
      <c r="B16" s="171"/>
      <c r="C16" s="171"/>
      <c r="D16" s="171"/>
      <c r="E16" s="172"/>
    </row>
    <row r="17" spans="1:8" x14ac:dyDescent="0.3">
      <c r="A17" s="1">
        <v>3</v>
      </c>
      <c r="B17" s="22"/>
      <c r="C17" s="183" t="s">
        <v>68</v>
      </c>
      <c r="D17" s="183"/>
      <c r="E17" s="184"/>
    </row>
    <row r="18" spans="1:8" x14ac:dyDescent="0.3">
      <c r="A18" s="30"/>
      <c r="B18" s="34" t="s">
        <v>74</v>
      </c>
      <c r="C18" s="14" t="s">
        <v>73</v>
      </c>
      <c r="D18" s="20"/>
      <c r="E18" s="21"/>
    </row>
    <row r="19" spans="1:8" x14ac:dyDescent="0.3">
      <c r="A19" s="1"/>
      <c r="B19" s="34" t="s">
        <v>75</v>
      </c>
      <c r="C19" s="168" t="s">
        <v>106</v>
      </c>
      <c r="D19" s="168"/>
      <c r="E19" s="169"/>
    </row>
    <row r="20" spans="1:8" x14ac:dyDescent="0.3">
      <c r="A20" s="1"/>
      <c r="B20" s="34"/>
      <c r="C20" s="168"/>
      <c r="D20" s="168"/>
      <c r="E20" s="169"/>
    </row>
    <row r="21" spans="1:8" ht="12.9" customHeight="1" x14ac:dyDescent="0.3">
      <c r="A21" s="1"/>
      <c r="B21" s="34" t="s">
        <v>76</v>
      </c>
      <c r="C21" s="163" t="s">
        <v>108</v>
      </c>
      <c r="D21" s="163"/>
      <c r="E21" s="164"/>
    </row>
    <row r="22" spans="1:8" ht="15.6" x14ac:dyDescent="0.3">
      <c r="A22" s="1"/>
      <c r="B22" s="34" t="s">
        <v>77</v>
      </c>
      <c r="C22" s="163" t="s">
        <v>107</v>
      </c>
      <c r="D22" s="163"/>
      <c r="E22" s="164"/>
      <c r="F22"/>
      <c r="G22"/>
      <c r="H22"/>
    </row>
    <row r="23" spans="1:8" ht="15.6" x14ac:dyDescent="0.3">
      <c r="A23" s="1"/>
      <c r="B23" s="34"/>
      <c r="C23" s="163"/>
      <c r="D23" s="163"/>
      <c r="E23" s="164"/>
      <c r="F23"/>
      <c r="G23"/>
      <c r="H23"/>
    </row>
    <row r="24" spans="1:8" ht="15.6" x14ac:dyDescent="0.3">
      <c r="A24" s="1"/>
      <c r="B24" s="34"/>
      <c r="C24" s="163"/>
      <c r="D24" s="163"/>
      <c r="E24" s="164"/>
      <c r="F24"/>
      <c r="G24"/>
      <c r="H24"/>
    </row>
    <row r="25" spans="1:8" ht="15.6" x14ac:dyDescent="0.3">
      <c r="A25" s="1"/>
      <c r="B25" s="34"/>
      <c r="C25" s="163"/>
      <c r="D25" s="163"/>
      <c r="E25" s="164"/>
      <c r="F25"/>
      <c r="G25"/>
      <c r="H25"/>
    </row>
    <row r="26" spans="1:8" x14ac:dyDescent="0.3">
      <c r="A26" s="1"/>
      <c r="B26" s="34" t="s">
        <v>78</v>
      </c>
      <c r="C26" s="163" t="s">
        <v>83</v>
      </c>
      <c r="D26" s="163"/>
      <c r="E26" s="164"/>
    </row>
    <row r="27" spans="1:8" x14ac:dyDescent="0.3">
      <c r="A27" s="1"/>
      <c r="B27" s="34"/>
      <c r="C27" s="163"/>
      <c r="D27" s="163"/>
      <c r="E27" s="164"/>
    </row>
    <row r="28" spans="1:8" x14ac:dyDescent="0.3">
      <c r="A28" s="1"/>
      <c r="B28" s="34"/>
      <c r="C28" s="163"/>
      <c r="D28" s="163"/>
      <c r="E28" s="164"/>
    </row>
    <row r="29" spans="1:8" x14ac:dyDescent="0.3">
      <c r="A29" s="1"/>
      <c r="B29" s="22"/>
      <c r="C29" s="163" t="s">
        <v>109</v>
      </c>
      <c r="D29" s="163"/>
      <c r="E29" s="164"/>
    </row>
    <row r="30" spans="1:8" x14ac:dyDescent="0.3">
      <c r="A30" s="1"/>
      <c r="B30" s="22"/>
      <c r="C30" s="163"/>
      <c r="D30" s="163"/>
      <c r="E30" s="164"/>
    </row>
    <row r="31" spans="1:8" x14ac:dyDescent="0.3">
      <c r="A31" s="1"/>
      <c r="B31" s="22"/>
      <c r="C31" s="15"/>
      <c r="D31" s="16"/>
      <c r="E31" s="17"/>
    </row>
    <row r="32" spans="1:8" x14ac:dyDescent="0.3">
      <c r="A32" s="170" t="s">
        <v>71</v>
      </c>
      <c r="B32" s="171"/>
      <c r="C32" s="171"/>
      <c r="D32" s="171"/>
      <c r="E32" s="172"/>
    </row>
    <row r="33" spans="1:5" x14ac:dyDescent="0.3">
      <c r="A33" s="1">
        <v>4</v>
      </c>
      <c r="B33" s="22"/>
      <c r="C33" s="168" t="s">
        <v>95</v>
      </c>
      <c r="D33" s="168"/>
      <c r="E33" s="169"/>
    </row>
    <row r="34" spans="1:5" x14ac:dyDescent="0.3">
      <c r="A34" s="1"/>
      <c r="B34" s="22"/>
      <c r="C34" s="168"/>
      <c r="D34" s="168"/>
      <c r="E34" s="169"/>
    </row>
    <row r="35" spans="1:5" x14ac:dyDescent="0.3">
      <c r="A35" s="1"/>
      <c r="B35" s="22"/>
      <c r="C35" s="168"/>
      <c r="D35" s="168"/>
      <c r="E35" s="169"/>
    </row>
    <row r="36" spans="1:5" x14ac:dyDescent="0.3">
      <c r="A36" s="1"/>
      <c r="B36" s="22"/>
      <c r="C36" s="168"/>
      <c r="D36" s="168"/>
      <c r="E36" s="169"/>
    </row>
    <row r="37" spans="1:5" x14ac:dyDescent="0.3">
      <c r="A37" s="1"/>
      <c r="B37" s="22"/>
      <c r="C37" s="168"/>
      <c r="D37" s="168"/>
      <c r="E37" s="169"/>
    </row>
    <row r="38" spans="1:5" x14ac:dyDescent="0.3">
      <c r="A38" s="1"/>
      <c r="B38" s="22"/>
      <c r="C38" s="168"/>
      <c r="D38" s="168"/>
      <c r="E38" s="169"/>
    </row>
    <row r="39" spans="1:5" x14ac:dyDescent="0.3">
      <c r="A39" s="170" t="s">
        <v>67</v>
      </c>
      <c r="B39" s="171"/>
      <c r="C39" s="171"/>
      <c r="D39" s="171"/>
      <c r="E39" s="172"/>
    </row>
    <row r="40" spans="1:5" x14ac:dyDescent="0.3">
      <c r="A40" s="1">
        <v>5</v>
      </c>
      <c r="B40" s="22"/>
      <c r="C40" s="168" t="s">
        <v>103</v>
      </c>
      <c r="D40" s="168"/>
      <c r="E40" s="169"/>
    </row>
    <row r="41" spans="1:5" x14ac:dyDescent="0.3">
      <c r="A41" s="1"/>
      <c r="B41" s="22"/>
      <c r="C41" s="168"/>
      <c r="D41" s="168"/>
      <c r="E41" s="169"/>
    </row>
    <row r="42" spans="1:5" x14ac:dyDescent="0.3">
      <c r="A42" s="1"/>
      <c r="B42" s="22"/>
      <c r="C42" s="168"/>
      <c r="D42" s="168"/>
      <c r="E42" s="169"/>
    </row>
    <row r="43" spans="1:5" x14ac:dyDescent="0.3">
      <c r="A43" s="1">
        <v>6</v>
      </c>
      <c r="B43" s="22"/>
      <c r="C43" s="163" t="s">
        <v>79</v>
      </c>
      <c r="D43" s="163"/>
      <c r="E43" s="164"/>
    </row>
    <row r="44" spans="1:5" x14ac:dyDescent="0.3">
      <c r="A44" s="1"/>
      <c r="B44" s="22"/>
      <c r="C44" s="163"/>
      <c r="D44" s="163"/>
      <c r="E44" s="164"/>
    </row>
    <row r="45" spans="1:5" x14ac:dyDescent="0.3">
      <c r="A45" s="1">
        <v>7</v>
      </c>
      <c r="B45" s="22"/>
      <c r="C45" s="168" t="s">
        <v>80</v>
      </c>
      <c r="D45" s="168"/>
      <c r="E45" s="169"/>
    </row>
    <row r="46" spans="1:5" x14ac:dyDescent="0.3">
      <c r="A46" s="1"/>
      <c r="B46" s="22"/>
      <c r="C46" s="168"/>
      <c r="D46" s="168"/>
      <c r="E46" s="169"/>
    </row>
    <row r="47" spans="1:5" x14ac:dyDescent="0.3">
      <c r="A47" s="1"/>
      <c r="B47" s="22"/>
      <c r="C47" s="168"/>
      <c r="D47" s="168"/>
      <c r="E47" s="169"/>
    </row>
    <row r="48" spans="1:5" x14ac:dyDescent="0.3">
      <c r="A48" s="1"/>
      <c r="B48" s="22"/>
      <c r="C48" s="15"/>
      <c r="D48" s="16"/>
      <c r="E48" s="17"/>
    </row>
    <row r="49" spans="1:5" x14ac:dyDescent="0.3">
      <c r="A49" s="170" t="s">
        <v>69</v>
      </c>
      <c r="B49" s="171"/>
      <c r="C49" s="171"/>
      <c r="D49" s="171"/>
      <c r="E49" s="172"/>
    </row>
    <row r="50" spans="1:5" ht="12.9" customHeight="1" x14ac:dyDescent="0.3">
      <c r="A50" s="165" t="s">
        <v>113</v>
      </c>
      <c r="B50" s="166"/>
      <c r="C50" s="166"/>
      <c r="D50" s="166"/>
      <c r="E50" s="167"/>
    </row>
    <row r="51" spans="1:5" ht="12.9" customHeight="1" x14ac:dyDescent="0.3">
      <c r="A51" s="165"/>
      <c r="B51" s="166"/>
      <c r="C51" s="166"/>
      <c r="D51" s="166"/>
      <c r="E51" s="167"/>
    </row>
    <row r="52" spans="1:5" ht="12.9" customHeight="1" x14ac:dyDescent="0.3">
      <c r="A52" s="165"/>
      <c r="B52" s="166"/>
      <c r="C52" s="166"/>
      <c r="D52" s="166"/>
      <c r="E52" s="167"/>
    </row>
    <row r="53" spans="1:5" ht="12.9" customHeight="1" x14ac:dyDescent="0.3">
      <c r="A53" s="165"/>
      <c r="B53" s="166"/>
      <c r="C53" s="166"/>
      <c r="D53" s="166"/>
      <c r="E53" s="167"/>
    </row>
    <row r="54" spans="1:5" x14ac:dyDescent="0.3">
      <c r="A54" s="1">
        <v>8</v>
      </c>
      <c r="B54" s="22"/>
      <c r="C54" s="168" t="s">
        <v>111</v>
      </c>
      <c r="D54" s="168"/>
      <c r="E54" s="169"/>
    </row>
    <row r="55" spans="1:5" x14ac:dyDescent="0.3">
      <c r="A55" s="1"/>
      <c r="B55" s="22"/>
      <c r="C55" s="168"/>
      <c r="D55" s="168"/>
      <c r="E55" s="169"/>
    </row>
    <row r="56" spans="1:5" x14ac:dyDescent="0.3">
      <c r="A56" s="1"/>
      <c r="B56" s="22"/>
      <c r="C56" s="168"/>
      <c r="D56" s="168"/>
      <c r="E56" s="169"/>
    </row>
    <row r="57" spans="1:5" x14ac:dyDescent="0.3">
      <c r="A57" s="1"/>
      <c r="B57" s="22"/>
      <c r="C57" s="168"/>
      <c r="D57" s="168"/>
      <c r="E57" s="169"/>
    </row>
    <row r="58" spans="1:5" x14ac:dyDescent="0.3">
      <c r="A58" s="1">
        <v>9</v>
      </c>
      <c r="B58" s="22"/>
      <c r="C58" s="163" t="s">
        <v>72</v>
      </c>
      <c r="D58" s="163"/>
      <c r="E58" s="164"/>
    </row>
    <row r="59" spans="1:5" x14ac:dyDescent="0.3">
      <c r="A59" s="1"/>
      <c r="B59" s="22"/>
      <c r="C59" s="163"/>
      <c r="D59" s="163"/>
      <c r="E59" s="164"/>
    </row>
    <row r="60" spans="1:5" x14ac:dyDescent="0.3">
      <c r="A60" s="1">
        <v>10</v>
      </c>
      <c r="B60" s="22"/>
      <c r="C60" s="168" t="s">
        <v>112</v>
      </c>
      <c r="D60" s="168"/>
      <c r="E60" s="169"/>
    </row>
    <row r="61" spans="1:5" x14ac:dyDescent="0.3">
      <c r="A61" s="1"/>
      <c r="B61" s="22"/>
      <c r="C61" s="168"/>
      <c r="D61" s="168"/>
      <c r="E61" s="169"/>
    </row>
    <row r="62" spans="1:5" x14ac:dyDescent="0.3">
      <c r="A62" s="1"/>
      <c r="B62" s="22"/>
      <c r="C62" s="168"/>
      <c r="D62" s="168"/>
      <c r="E62" s="169"/>
    </row>
    <row r="63" spans="1:5" x14ac:dyDescent="0.3">
      <c r="A63" s="26"/>
      <c r="B63" s="23"/>
      <c r="C63" s="24"/>
      <c r="D63" s="25"/>
      <c r="E63" s="27"/>
    </row>
    <row r="64" spans="1:5" x14ac:dyDescent="0.3">
      <c r="A64" s="170" t="s">
        <v>81</v>
      </c>
      <c r="B64" s="171"/>
      <c r="C64" s="171"/>
      <c r="D64" s="171"/>
      <c r="E64" s="172"/>
    </row>
    <row r="65" spans="1:5" x14ac:dyDescent="0.3">
      <c r="A65" s="148"/>
      <c r="B65" s="149"/>
      <c r="C65" s="33" t="s">
        <v>104</v>
      </c>
      <c r="D65" s="149"/>
      <c r="E65" s="157" t="s">
        <v>98</v>
      </c>
    </row>
    <row r="66" spans="1:5" x14ac:dyDescent="0.3">
      <c r="A66" s="148"/>
      <c r="B66" s="149"/>
      <c r="C66" s="160" t="s">
        <v>105</v>
      </c>
      <c r="D66" s="149"/>
      <c r="E66" s="157"/>
    </row>
    <row r="67" spans="1:5" x14ac:dyDescent="0.25">
      <c r="A67" s="6"/>
      <c r="C67" s="150" t="s">
        <v>96</v>
      </c>
      <c r="D67" s="158"/>
      <c r="E67" s="8"/>
    </row>
    <row r="68" spans="1:5" x14ac:dyDescent="0.25">
      <c r="A68" s="6"/>
      <c r="C68" s="150" t="s">
        <v>100</v>
      </c>
      <c r="D68" s="158"/>
      <c r="E68" s="8"/>
    </row>
    <row r="69" spans="1:5" x14ac:dyDescent="0.25">
      <c r="A69" s="6"/>
      <c r="C69" s="150" t="s">
        <v>97</v>
      </c>
      <c r="D69" s="158"/>
      <c r="E69" s="8"/>
    </row>
    <row r="70" spans="1:5" ht="13.8" thickBot="1" x14ac:dyDescent="0.35">
      <c r="A70" s="9"/>
      <c r="B70" s="32"/>
      <c r="C70" s="10"/>
      <c r="D70" s="28"/>
      <c r="E70" s="29"/>
    </row>
  </sheetData>
  <sheetProtection algorithmName="SHA-512" hashValue="n2+4tL0dTAjM6XOzcEgoEW0A8HWbVxeg4OOCtvKA41c44Kbmw+dpSZ8ORKODq03pJ+RnKGDh2IMd+aKnxx9NAw==" saltValue="ZgLkKSBf2tHuBub6Lt6Yeg==" spinCount="100000" sheet="1" objects="1" scenarios="1"/>
  <mergeCells count="24">
    <mergeCell ref="C29:E30"/>
    <mergeCell ref="C43:E44"/>
    <mergeCell ref="C58:E59"/>
    <mergeCell ref="A49:E49"/>
    <mergeCell ref="A64:E64"/>
    <mergeCell ref="C45:E47"/>
    <mergeCell ref="C54:E57"/>
    <mergeCell ref="C60:E62"/>
    <mergeCell ref="C21:E21"/>
    <mergeCell ref="A50:E53"/>
    <mergeCell ref="C40:E42"/>
    <mergeCell ref="A39:E39"/>
    <mergeCell ref="A6:E9"/>
    <mergeCell ref="C14:E14"/>
    <mergeCell ref="C13:E13"/>
    <mergeCell ref="A10:E10"/>
    <mergeCell ref="C33:E38"/>
    <mergeCell ref="A12:E12"/>
    <mergeCell ref="A16:E16"/>
    <mergeCell ref="A32:E32"/>
    <mergeCell ref="C17:E17"/>
    <mergeCell ref="C19:E20"/>
    <mergeCell ref="C22:E25"/>
    <mergeCell ref="C26:E28"/>
  </mergeCells>
  <hyperlinks>
    <hyperlink ref="E65" r:id="rId1" xr:uid="{C56492DC-30D7-4E04-95AF-2E3C292654D6}"/>
  </hyperlinks>
  <pageMargins left="0.7" right="0.7" top="0.75" bottom="0.75" header="0.3" footer="0.3"/>
  <pageSetup scale="48" orientation="portrait" r:id="rId2"/>
  <headerFooter>
    <oddFooter>&amp;L&amp;Z&amp;F&amp;R&amp;D &amp;T</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714C8-AB7D-4DFD-AD57-DCC3C7A0749B}">
  <sheetPr>
    <pageSetUpPr fitToPage="1"/>
  </sheetPr>
  <dimension ref="A1:CC86"/>
  <sheetViews>
    <sheetView zoomScale="60" zoomScaleNormal="60" workbookViewId="0">
      <pane xSplit="1" ySplit="4" topLeftCell="B5" activePane="bottomRight" state="frozen"/>
      <selection activeCell="D14" sqref="D14:D18"/>
      <selection pane="topRight" activeCell="D14" sqref="D14:D18"/>
      <selection pane="bottomLeft" activeCell="D14" sqref="D14:D18"/>
      <selection pane="bottomRight" activeCell="CD28" sqref="CD28"/>
    </sheetView>
  </sheetViews>
  <sheetFormatPr defaultColWidth="11" defaultRowHeight="15.6" x14ac:dyDescent="0.3"/>
  <cols>
    <col min="1" max="1" width="55.09765625" style="40" customWidth="1"/>
    <col min="2" max="3" width="15.69921875" style="42" customWidth="1"/>
    <col min="4" max="4" width="14.3984375" style="40" customWidth="1"/>
    <col min="5" max="5" width="15.59765625" style="40" customWidth="1"/>
    <col min="6" max="7" width="15.69921875" style="42" customWidth="1"/>
    <col min="8" max="8" width="14.3984375" style="40" hidden="1" customWidth="1"/>
    <col min="9" max="9" width="15.59765625" style="40" hidden="1" customWidth="1"/>
    <col min="10" max="11" width="15.69921875" style="42" hidden="1" customWidth="1"/>
    <col min="12" max="12" width="14.3984375" style="40" hidden="1" customWidth="1"/>
    <col min="13" max="13" width="15.59765625" style="40" hidden="1" customWidth="1"/>
    <col min="14" max="15" width="15.69921875" style="42" hidden="1" customWidth="1"/>
    <col min="16" max="16" width="14.3984375" style="40" hidden="1" customWidth="1"/>
    <col min="17" max="17" width="15.59765625" style="40" hidden="1" customWidth="1"/>
    <col min="18" max="19" width="15.69921875" style="42" hidden="1" customWidth="1"/>
    <col min="20" max="20" width="14.3984375" style="40" hidden="1" customWidth="1"/>
    <col min="21" max="21" width="15.59765625" style="40" hidden="1" customWidth="1"/>
    <col min="22" max="23" width="15.69921875" style="42" hidden="1" customWidth="1"/>
    <col min="24" max="24" width="14.3984375" style="40" hidden="1" customWidth="1"/>
    <col min="25" max="25" width="15.59765625" style="40" hidden="1" customWidth="1"/>
    <col min="26" max="27" width="15.69921875" style="42" hidden="1" customWidth="1"/>
    <col min="28" max="28" width="14.3984375" style="40" hidden="1" customWidth="1"/>
    <col min="29" max="29" width="15.59765625" style="40" hidden="1" customWidth="1"/>
    <col min="30" max="31" width="15.69921875" style="42" hidden="1" customWidth="1"/>
    <col min="32" max="32" width="14.3984375" style="40" hidden="1" customWidth="1"/>
    <col min="33" max="33" width="15.59765625" style="40" hidden="1" customWidth="1"/>
    <col min="34" max="35" width="15.69921875" style="42" hidden="1" customWidth="1"/>
    <col min="36" max="36" width="14.3984375" style="40" hidden="1" customWidth="1"/>
    <col min="37" max="37" width="15.59765625" style="40" hidden="1" customWidth="1"/>
    <col min="38" max="39" width="15.69921875" style="42" hidden="1" customWidth="1"/>
    <col min="40" max="40" width="14.3984375" style="40" hidden="1" customWidth="1"/>
    <col min="41" max="41" width="15.59765625" style="40" hidden="1" customWidth="1"/>
    <col min="42" max="43" width="15.69921875" style="42" hidden="1" customWidth="1"/>
    <col min="44" max="44" width="14.3984375" style="40" hidden="1" customWidth="1"/>
    <col min="45" max="45" width="15.59765625" style="40" hidden="1" customWidth="1"/>
    <col min="46" max="47" width="15.69921875" style="42" hidden="1" customWidth="1"/>
    <col min="48" max="48" width="14.3984375" style="40" hidden="1" customWidth="1"/>
    <col min="49" max="49" width="15.59765625" style="40" hidden="1" customWidth="1"/>
    <col min="50" max="51" width="15.69921875" style="42" hidden="1" customWidth="1"/>
    <col min="52" max="52" width="14.3984375" style="40" hidden="1" customWidth="1"/>
    <col min="53" max="53" width="15.59765625" style="40" hidden="1" customWidth="1"/>
    <col min="54" max="55" width="15.69921875" style="42" hidden="1" customWidth="1"/>
    <col min="56" max="56" width="14.3984375" style="40" hidden="1" customWidth="1"/>
    <col min="57" max="57" width="15.59765625" style="40" hidden="1" customWidth="1"/>
    <col min="58" max="59" width="15.69921875" style="42" hidden="1" customWidth="1"/>
    <col min="60" max="60" width="14.3984375" style="40" hidden="1" customWidth="1"/>
    <col min="61" max="61" width="15.59765625" style="40" hidden="1" customWidth="1"/>
    <col min="62" max="63" width="15.69921875" style="42" hidden="1" customWidth="1"/>
    <col min="64" max="64" width="14.3984375" style="40" hidden="1" customWidth="1"/>
    <col min="65" max="65" width="15.59765625" style="40" hidden="1" customWidth="1"/>
    <col min="66" max="67" width="15.69921875" style="42" hidden="1" customWidth="1"/>
    <col min="68" max="68" width="14.3984375" style="40" hidden="1" customWidth="1"/>
    <col min="69" max="69" width="15.59765625" style="40" hidden="1" customWidth="1"/>
    <col min="70" max="71" width="15.69921875" style="42" hidden="1" customWidth="1"/>
    <col min="72" max="72" width="14.3984375" style="40" hidden="1" customWidth="1"/>
    <col min="73" max="73" width="15.59765625" style="40" hidden="1" customWidth="1"/>
    <col min="74" max="75" width="15.69921875" style="42" hidden="1" customWidth="1"/>
    <col min="76" max="76" width="14.3984375" style="40" hidden="1" customWidth="1"/>
    <col min="77" max="77" width="15.59765625" style="40" hidden="1" customWidth="1"/>
    <col min="78" max="79" width="15.69921875" style="42" hidden="1" customWidth="1"/>
    <col min="80" max="80" width="14.3984375" style="40" hidden="1" customWidth="1"/>
    <col min="81" max="81" width="15.59765625" style="40" hidden="1" customWidth="1"/>
    <col min="82" max="16384" width="11" style="40"/>
  </cols>
  <sheetData>
    <row r="1" spans="1:81" x14ac:dyDescent="0.3">
      <c r="A1" s="119" t="s">
        <v>99</v>
      </c>
      <c r="C1" s="120" t="s">
        <v>64</v>
      </c>
      <c r="D1" s="209" t="s">
        <v>116</v>
      </c>
      <c r="E1" s="209"/>
      <c r="H1" s="42"/>
      <c r="I1" s="42"/>
      <c r="L1" s="42"/>
      <c r="M1" s="42"/>
      <c r="P1" s="42"/>
      <c r="Q1" s="42"/>
      <c r="T1" s="42"/>
      <c r="U1" s="42"/>
      <c r="X1" s="42"/>
      <c r="Y1" s="42"/>
      <c r="AB1" s="42"/>
      <c r="AC1" s="42"/>
      <c r="AF1" s="42"/>
      <c r="AG1" s="42"/>
      <c r="AJ1" s="42"/>
      <c r="AK1" s="42"/>
      <c r="AN1" s="42"/>
      <c r="AO1" s="42"/>
      <c r="AR1" s="42"/>
      <c r="AS1" s="42"/>
      <c r="AV1" s="42"/>
      <c r="AW1" s="42"/>
      <c r="AZ1" s="42"/>
      <c r="BA1" s="42"/>
      <c r="BD1" s="42"/>
      <c r="BE1" s="42"/>
      <c r="BH1" s="42"/>
      <c r="BI1" s="42"/>
      <c r="BL1" s="42"/>
      <c r="BM1" s="42"/>
      <c r="BP1" s="42"/>
      <c r="BQ1" s="42"/>
      <c r="BT1" s="42"/>
      <c r="BU1" s="42"/>
      <c r="BX1" s="42"/>
      <c r="BY1" s="42"/>
      <c r="CB1" s="42"/>
      <c r="CC1" s="42"/>
    </row>
    <row r="2" spans="1:81" x14ac:dyDescent="0.3">
      <c r="A2" s="138" t="s">
        <v>128</v>
      </c>
      <c r="C2" s="118" t="s">
        <v>65</v>
      </c>
      <c r="D2" s="137">
        <v>45030</v>
      </c>
      <c r="E2" s="42"/>
      <c r="G2" s="117"/>
      <c r="H2" s="42"/>
      <c r="I2" s="42"/>
      <c r="K2" s="117"/>
      <c r="L2" s="42"/>
      <c r="M2" s="42"/>
      <c r="O2" s="117"/>
      <c r="P2" s="42"/>
      <c r="Q2" s="42"/>
      <c r="S2" s="117"/>
      <c r="T2" s="42"/>
      <c r="U2" s="42"/>
      <c r="W2" s="117"/>
      <c r="X2" s="42"/>
      <c r="Y2" s="42"/>
      <c r="AA2" s="117"/>
      <c r="AB2" s="42"/>
      <c r="AC2" s="42"/>
      <c r="AE2" s="117"/>
      <c r="AF2" s="42"/>
      <c r="AG2" s="42"/>
      <c r="AI2" s="117"/>
      <c r="AJ2" s="42"/>
      <c r="AK2" s="42"/>
      <c r="AM2" s="117"/>
      <c r="AN2" s="42"/>
      <c r="AO2" s="42"/>
      <c r="AQ2" s="117"/>
      <c r="AR2" s="42"/>
      <c r="AS2" s="42"/>
      <c r="AU2" s="117"/>
      <c r="AV2" s="42"/>
      <c r="AW2" s="42"/>
      <c r="AY2" s="117"/>
      <c r="AZ2" s="42"/>
      <c r="BA2" s="42"/>
      <c r="BC2" s="117"/>
      <c r="BD2" s="42"/>
      <c r="BE2" s="42"/>
      <c r="BG2" s="117"/>
      <c r="BH2" s="42"/>
      <c r="BI2" s="42"/>
      <c r="BK2" s="117"/>
      <c r="BL2" s="42"/>
      <c r="BM2" s="42"/>
      <c r="BO2" s="117"/>
      <c r="BP2" s="42"/>
      <c r="BQ2" s="42"/>
      <c r="BS2" s="117"/>
      <c r="BT2" s="42"/>
      <c r="BU2" s="42"/>
      <c r="BW2" s="117"/>
      <c r="BX2" s="42"/>
      <c r="BY2" s="42"/>
      <c r="CA2" s="117"/>
      <c r="CB2" s="42"/>
      <c r="CC2" s="42"/>
    </row>
    <row r="3" spans="1:81" ht="16.2" thickBot="1" x14ac:dyDescent="0.35">
      <c r="D3" s="42"/>
      <c r="E3" s="42"/>
      <c r="H3" s="42"/>
      <c r="I3" s="42"/>
      <c r="L3" s="42"/>
      <c r="M3" s="42"/>
      <c r="P3" s="42"/>
      <c r="Q3" s="42"/>
      <c r="T3" s="42"/>
      <c r="U3" s="42"/>
      <c r="X3" s="42"/>
      <c r="Y3" s="42"/>
      <c r="AB3" s="42"/>
      <c r="AC3" s="42"/>
      <c r="AF3" s="42"/>
      <c r="AG3" s="42"/>
      <c r="AJ3" s="42"/>
      <c r="AK3" s="42"/>
      <c r="AN3" s="42"/>
      <c r="AO3" s="42"/>
      <c r="AR3" s="42"/>
      <c r="AS3" s="42"/>
      <c r="AV3" s="42"/>
      <c r="AW3" s="42"/>
      <c r="AZ3" s="42"/>
      <c r="BA3" s="42"/>
      <c r="BD3" s="42"/>
      <c r="BE3" s="42"/>
      <c r="BH3" s="42"/>
      <c r="BI3" s="42"/>
      <c r="BL3" s="42"/>
      <c r="BM3" s="42"/>
      <c r="BP3" s="42"/>
      <c r="BQ3" s="42"/>
      <c r="BT3" s="42"/>
      <c r="BU3" s="42"/>
      <c r="BX3" s="42"/>
      <c r="BY3" s="42"/>
      <c r="CB3" s="42"/>
      <c r="CC3" s="42"/>
    </row>
    <row r="4" spans="1:81" s="42" customFormat="1" ht="32.4" customHeight="1" x14ac:dyDescent="0.3">
      <c r="A4" s="116" t="s">
        <v>52</v>
      </c>
      <c r="B4" s="204" t="s">
        <v>119</v>
      </c>
      <c r="C4" s="205"/>
      <c r="D4" s="204" t="s">
        <v>129</v>
      </c>
      <c r="E4" s="205"/>
      <c r="F4" s="204" t="s">
        <v>135</v>
      </c>
      <c r="G4" s="205"/>
      <c r="H4" s="204" t="s">
        <v>2</v>
      </c>
      <c r="I4" s="205"/>
      <c r="J4" s="204" t="s">
        <v>3</v>
      </c>
      <c r="K4" s="205"/>
      <c r="L4" s="204" t="s">
        <v>4</v>
      </c>
      <c r="M4" s="205"/>
      <c r="N4" s="204" t="s">
        <v>5</v>
      </c>
      <c r="O4" s="205"/>
      <c r="P4" s="204" t="s">
        <v>6</v>
      </c>
      <c r="Q4" s="205"/>
      <c r="R4" s="204" t="s">
        <v>7</v>
      </c>
      <c r="S4" s="205"/>
      <c r="T4" s="204" t="s">
        <v>8</v>
      </c>
      <c r="U4" s="205"/>
      <c r="V4" s="204" t="s">
        <v>9</v>
      </c>
      <c r="W4" s="205"/>
      <c r="X4" s="204" t="s">
        <v>10</v>
      </c>
      <c r="Y4" s="205"/>
      <c r="Z4" s="204" t="s">
        <v>11</v>
      </c>
      <c r="AA4" s="205"/>
      <c r="AB4" s="204" t="s">
        <v>12</v>
      </c>
      <c r="AC4" s="205"/>
      <c r="AD4" s="204" t="s">
        <v>13</v>
      </c>
      <c r="AE4" s="205"/>
      <c r="AF4" s="204" t="s">
        <v>14</v>
      </c>
      <c r="AG4" s="205"/>
      <c r="AH4" s="204" t="s">
        <v>15</v>
      </c>
      <c r="AI4" s="205"/>
      <c r="AJ4" s="204" t="s">
        <v>16</v>
      </c>
      <c r="AK4" s="205"/>
      <c r="AL4" s="204" t="s">
        <v>17</v>
      </c>
      <c r="AM4" s="205"/>
      <c r="AN4" s="204" t="s">
        <v>18</v>
      </c>
      <c r="AO4" s="205"/>
      <c r="AP4" s="204" t="s">
        <v>19</v>
      </c>
      <c r="AQ4" s="205"/>
      <c r="AR4" s="204" t="s">
        <v>20</v>
      </c>
      <c r="AS4" s="205"/>
      <c r="AT4" s="204" t="s">
        <v>21</v>
      </c>
      <c r="AU4" s="205"/>
      <c r="AV4" s="204" t="s">
        <v>22</v>
      </c>
      <c r="AW4" s="205"/>
      <c r="AX4" s="204" t="s">
        <v>29</v>
      </c>
      <c r="AY4" s="205"/>
      <c r="AZ4" s="204" t="s">
        <v>30</v>
      </c>
      <c r="BA4" s="205"/>
      <c r="BB4" s="204" t="s">
        <v>31</v>
      </c>
      <c r="BC4" s="205"/>
      <c r="BD4" s="204" t="s">
        <v>32</v>
      </c>
      <c r="BE4" s="205"/>
      <c r="BF4" s="204" t="s">
        <v>33</v>
      </c>
      <c r="BG4" s="205"/>
      <c r="BH4" s="204" t="s">
        <v>34</v>
      </c>
      <c r="BI4" s="205"/>
      <c r="BJ4" s="204" t="s">
        <v>35</v>
      </c>
      <c r="BK4" s="205"/>
      <c r="BL4" s="204" t="s">
        <v>36</v>
      </c>
      <c r="BM4" s="205"/>
      <c r="BN4" s="204" t="s">
        <v>37</v>
      </c>
      <c r="BO4" s="205"/>
      <c r="BP4" s="204" t="s">
        <v>38</v>
      </c>
      <c r="BQ4" s="205"/>
      <c r="BR4" s="204" t="s">
        <v>39</v>
      </c>
      <c r="BS4" s="205"/>
      <c r="BT4" s="204" t="s">
        <v>40</v>
      </c>
      <c r="BU4" s="205"/>
      <c r="BV4" s="204" t="s">
        <v>41</v>
      </c>
      <c r="BW4" s="205"/>
      <c r="BX4" s="204" t="s">
        <v>42</v>
      </c>
      <c r="BY4" s="205"/>
      <c r="BZ4" s="204" t="s">
        <v>43</v>
      </c>
      <c r="CA4" s="205"/>
      <c r="CB4" s="204" t="s">
        <v>44</v>
      </c>
      <c r="CC4" s="205"/>
    </row>
    <row r="5" spans="1:81" ht="31.2" x14ac:dyDescent="0.3">
      <c r="A5" s="114" t="s">
        <v>46</v>
      </c>
      <c r="B5" s="121">
        <v>123.35</v>
      </c>
      <c r="C5" s="112"/>
      <c r="D5" s="122">
        <v>720</v>
      </c>
      <c r="E5" s="112"/>
      <c r="F5" s="121">
        <v>1214.8900000000001</v>
      </c>
      <c r="G5" s="112"/>
      <c r="H5" s="122"/>
      <c r="I5" s="112"/>
      <c r="J5" s="121"/>
      <c r="K5" s="112"/>
      <c r="L5" s="122"/>
      <c r="M5" s="112"/>
      <c r="N5" s="121"/>
      <c r="O5" s="112"/>
      <c r="P5" s="122"/>
      <c r="Q5" s="112"/>
      <c r="R5" s="121"/>
      <c r="S5" s="112"/>
      <c r="T5" s="122"/>
      <c r="U5" s="112"/>
      <c r="V5" s="121"/>
      <c r="W5" s="112"/>
      <c r="X5" s="122"/>
      <c r="Y5" s="112"/>
      <c r="Z5" s="121"/>
      <c r="AA5" s="112"/>
      <c r="AB5" s="122"/>
      <c r="AC5" s="112"/>
      <c r="AD5" s="121"/>
      <c r="AE5" s="112"/>
      <c r="AF5" s="122"/>
      <c r="AG5" s="112"/>
      <c r="AH5" s="121"/>
      <c r="AI5" s="112"/>
      <c r="AJ5" s="122"/>
      <c r="AK5" s="112"/>
      <c r="AL5" s="121"/>
      <c r="AM5" s="112"/>
      <c r="AN5" s="122"/>
      <c r="AO5" s="112"/>
      <c r="AP5" s="121"/>
      <c r="AQ5" s="112"/>
      <c r="AR5" s="122"/>
      <c r="AS5" s="112"/>
      <c r="AT5" s="121"/>
      <c r="AU5" s="112"/>
      <c r="AV5" s="122"/>
      <c r="AW5" s="112"/>
      <c r="AX5" s="121"/>
      <c r="AY5" s="112"/>
      <c r="AZ5" s="122"/>
      <c r="BA5" s="112"/>
      <c r="BB5" s="121"/>
      <c r="BC5" s="112"/>
      <c r="BD5" s="122"/>
      <c r="BE5" s="112"/>
      <c r="BF5" s="121"/>
      <c r="BG5" s="112"/>
      <c r="BH5" s="122"/>
      <c r="BI5" s="112"/>
      <c r="BJ5" s="121"/>
      <c r="BK5" s="112"/>
      <c r="BL5" s="122"/>
      <c r="BM5" s="112"/>
      <c r="BN5" s="121"/>
      <c r="BO5" s="112"/>
      <c r="BP5" s="122"/>
      <c r="BQ5" s="112"/>
      <c r="BR5" s="121"/>
      <c r="BS5" s="112"/>
      <c r="BT5" s="122"/>
      <c r="BU5" s="112"/>
      <c r="BV5" s="121"/>
      <c r="BW5" s="112"/>
      <c r="BX5" s="122"/>
      <c r="BY5" s="112"/>
      <c r="BZ5" s="121"/>
      <c r="CA5" s="112"/>
      <c r="CB5" s="122"/>
      <c r="CC5" s="112"/>
    </row>
    <row r="6" spans="1:81" ht="16.2" thickBot="1" x14ac:dyDescent="0.35">
      <c r="A6" s="115" t="s">
        <v>28</v>
      </c>
      <c r="B6" s="123">
        <v>100</v>
      </c>
      <c r="C6" s="113"/>
      <c r="D6" s="124">
        <v>500</v>
      </c>
      <c r="E6" s="113"/>
      <c r="F6" s="123">
        <v>1200</v>
      </c>
      <c r="G6" s="113"/>
      <c r="H6" s="124"/>
      <c r="I6" s="113"/>
      <c r="J6" s="123"/>
      <c r="K6" s="113"/>
      <c r="L6" s="124"/>
      <c r="M6" s="113"/>
      <c r="N6" s="123"/>
      <c r="O6" s="113"/>
      <c r="P6" s="124"/>
      <c r="Q6" s="113"/>
      <c r="R6" s="123"/>
      <c r="S6" s="113"/>
      <c r="T6" s="124"/>
      <c r="U6" s="113"/>
      <c r="V6" s="123"/>
      <c r="W6" s="113"/>
      <c r="X6" s="124"/>
      <c r="Y6" s="113"/>
      <c r="Z6" s="123"/>
      <c r="AA6" s="113"/>
      <c r="AB6" s="124"/>
      <c r="AC6" s="113"/>
      <c r="AD6" s="123"/>
      <c r="AE6" s="113"/>
      <c r="AF6" s="124"/>
      <c r="AG6" s="113"/>
      <c r="AH6" s="123"/>
      <c r="AI6" s="113"/>
      <c r="AJ6" s="124"/>
      <c r="AK6" s="113"/>
      <c r="AL6" s="123"/>
      <c r="AM6" s="113"/>
      <c r="AN6" s="124"/>
      <c r="AO6" s="113"/>
      <c r="AP6" s="123"/>
      <c r="AQ6" s="113"/>
      <c r="AR6" s="124"/>
      <c r="AS6" s="113"/>
      <c r="AT6" s="123"/>
      <c r="AU6" s="113"/>
      <c r="AV6" s="124"/>
      <c r="AW6" s="113"/>
      <c r="AX6" s="123"/>
      <c r="AY6" s="113"/>
      <c r="AZ6" s="124"/>
      <c r="BA6" s="113"/>
      <c r="BB6" s="123"/>
      <c r="BC6" s="113"/>
      <c r="BD6" s="124"/>
      <c r="BE6" s="113"/>
      <c r="BF6" s="123"/>
      <c r="BG6" s="113"/>
      <c r="BH6" s="124"/>
      <c r="BI6" s="113"/>
      <c r="BJ6" s="123"/>
      <c r="BK6" s="113"/>
      <c r="BL6" s="124"/>
      <c r="BM6" s="113"/>
      <c r="BN6" s="123"/>
      <c r="BO6" s="113"/>
      <c r="BP6" s="124"/>
      <c r="BQ6" s="113"/>
      <c r="BR6" s="123"/>
      <c r="BS6" s="113"/>
      <c r="BT6" s="124"/>
      <c r="BU6" s="113"/>
      <c r="BV6" s="123"/>
      <c r="BW6" s="113"/>
      <c r="BX6" s="124"/>
      <c r="BY6" s="113"/>
      <c r="BZ6" s="123"/>
      <c r="CA6" s="113"/>
      <c r="CB6" s="124"/>
      <c r="CC6" s="113"/>
    </row>
    <row r="7" spans="1:81" ht="31.8" thickBot="1" x14ac:dyDescent="0.35">
      <c r="A7" s="111"/>
      <c r="B7" s="93" t="s">
        <v>23</v>
      </c>
      <c r="C7" s="94" t="s">
        <v>24</v>
      </c>
      <c r="D7" s="95" t="s">
        <v>23</v>
      </c>
      <c r="E7" s="96" t="s">
        <v>24</v>
      </c>
      <c r="F7" s="93" t="s">
        <v>23</v>
      </c>
      <c r="G7" s="94" t="s">
        <v>24</v>
      </c>
      <c r="H7" s="95" t="s">
        <v>23</v>
      </c>
      <c r="I7" s="96" t="s">
        <v>24</v>
      </c>
      <c r="J7" s="93" t="s">
        <v>23</v>
      </c>
      <c r="K7" s="94" t="s">
        <v>24</v>
      </c>
      <c r="L7" s="95" t="s">
        <v>23</v>
      </c>
      <c r="M7" s="96" t="s">
        <v>24</v>
      </c>
      <c r="N7" s="93" t="s">
        <v>23</v>
      </c>
      <c r="O7" s="94" t="s">
        <v>24</v>
      </c>
      <c r="P7" s="95" t="s">
        <v>23</v>
      </c>
      <c r="Q7" s="96" t="s">
        <v>24</v>
      </c>
      <c r="R7" s="93" t="s">
        <v>23</v>
      </c>
      <c r="S7" s="94" t="s">
        <v>24</v>
      </c>
      <c r="T7" s="95" t="s">
        <v>23</v>
      </c>
      <c r="U7" s="96" t="s">
        <v>24</v>
      </c>
      <c r="V7" s="93" t="s">
        <v>23</v>
      </c>
      <c r="W7" s="94" t="s">
        <v>24</v>
      </c>
      <c r="X7" s="95" t="s">
        <v>23</v>
      </c>
      <c r="Y7" s="96" t="s">
        <v>24</v>
      </c>
      <c r="Z7" s="93" t="s">
        <v>23</v>
      </c>
      <c r="AA7" s="94" t="s">
        <v>24</v>
      </c>
      <c r="AB7" s="95" t="s">
        <v>23</v>
      </c>
      <c r="AC7" s="96" t="s">
        <v>24</v>
      </c>
      <c r="AD7" s="93" t="s">
        <v>23</v>
      </c>
      <c r="AE7" s="94" t="s">
        <v>24</v>
      </c>
      <c r="AF7" s="95" t="s">
        <v>23</v>
      </c>
      <c r="AG7" s="96" t="s">
        <v>24</v>
      </c>
      <c r="AH7" s="93" t="s">
        <v>23</v>
      </c>
      <c r="AI7" s="94" t="s">
        <v>24</v>
      </c>
      <c r="AJ7" s="95" t="s">
        <v>23</v>
      </c>
      <c r="AK7" s="96" t="s">
        <v>24</v>
      </c>
      <c r="AL7" s="93" t="s">
        <v>23</v>
      </c>
      <c r="AM7" s="94" t="s">
        <v>24</v>
      </c>
      <c r="AN7" s="95" t="s">
        <v>23</v>
      </c>
      <c r="AO7" s="96" t="s">
        <v>24</v>
      </c>
      <c r="AP7" s="93" t="s">
        <v>23</v>
      </c>
      <c r="AQ7" s="94" t="s">
        <v>24</v>
      </c>
      <c r="AR7" s="95" t="s">
        <v>23</v>
      </c>
      <c r="AS7" s="96" t="s">
        <v>24</v>
      </c>
      <c r="AT7" s="93" t="s">
        <v>23</v>
      </c>
      <c r="AU7" s="94" t="s">
        <v>24</v>
      </c>
      <c r="AV7" s="95" t="s">
        <v>23</v>
      </c>
      <c r="AW7" s="96" t="s">
        <v>24</v>
      </c>
      <c r="AX7" s="93" t="s">
        <v>23</v>
      </c>
      <c r="AY7" s="94" t="s">
        <v>24</v>
      </c>
      <c r="AZ7" s="95" t="s">
        <v>23</v>
      </c>
      <c r="BA7" s="96" t="s">
        <v>24</v>
      </c>
      <c r="BB7" s="93" t="s">
        <v>23</v>
      </c>
      <c r="BC7" s="94" t="s">
        <v>24</v>
      </c>
      <c r="BD7" s="95" t="s">
        <v>23</v>
      </c>
      <c r="BE7" s="96" t="s">
        <v>24</v>
      </c>
      <c r="BF7" s="93" t="s">
        <v>23</v>
      </c>
      <c r="BG7" s="94" t="s">
        <v>24</v>
      </c>
      <c r="BH7" s="95" t="s">
        <v>23</v>
      </c>
      <c r="BI7" s="96" t="s">
        <v>24</v>
      </c>
      <c r="BJ7" s="93" t="s">
        <v>23</v>
      </c>
      <c r="BK7" s="94" t="s">
        <v>24</v>
      </c>
      <c r="BL7" s="95" t="s">
        <v>23</v>
      </c>
      <c r="BM7" s="96" t="s">
        <v>24</v>
      </c>
      <c r="BN7" s="93" t="s">
        <v>23</v>
      </c>
      <c r="BO7" s="94" t="s">
        <v>24</v>
      </c>
      <c r="BP7" s="95" t="s">
        <v>23</v>
      </c>
      <c r="BQ7" s="96" t="s">
        <v>24</v>
      </c>
      <c r="BR7" s="93" t="s">
        <v>23</v>
      </c>
      <c r="BS7" s="94" t="s">
        <v>24</v>
      </c>
      <c r="BT7" s="95" t="s">
        <v>23</v>
      </c>
      <c r="BU7" s="96" t="s">
        <v>24</v>
      </c>
      <c r="BV7" s="93" t="s">
        <v>23</v>
      </c>
      <c r="BW7" s="94" t="s">
        <v>24</v>
      </c>
      <c r="BX7" s="95" t="s">
        <v>23</v>
      </c>
      <c r="BY7" s="96" t="s">
        <v>24</v>
      </c>
      <c r="BZ7" s="93" t="s">
        <v>23</v>
      </c>
      <c r="CA7" s="94" t="s">
        <v>24</v>
      </c>
      <c r="CB7" s="95" t="s">
        <v>23</v>
      </c>
      <c r="CC7" s="96" t="s">
        <v>24</v>
      </c>
    </row>
    <row r="8" spans="1:81" ht="31.2" x14ac:dyDescent="0.3">
      <c r="A8" s="110" t="s">
        <v>90</v>
      </c>
      <c r="B8" s="125">
        <v>143.75</v>
      </c>
      <c r="C8" s="109">
        <f>B8</f>
        <v>143.75</v>
      </c>
      <c r="D8" s="125">
        <v>720</v>
      </c>
      <c r="E8" s="108">
        <f>D8</f>
        <v>720</v>
      </c>
      <c r="F8" s="125">
        <v>1456.32</v>
      </c>
      <c r="G8" s="109">
        <f>F8</f>
        <v>1456.32</v>
      </c>
      <c r="H8" s="125"/>
      <c r="I8" s="108">
        <f>H8</f>
        <v>0</v>
      </c>
      <c r="J8" s="125"/>
      <c r="K8" s="109">
        <f>J8</f>
        <v>0</v>
      </c>
      <c r="L8" s="125"/>
      <c r="M8" s="108">
        <f>L8</f>
        <v>0</v>
      </c>
      <c r="N8" s="125"/>
      <c r="O8" s="109">
        <f>N8</f>
        <v>0</v>
      </c>
      <c r="P8" s="125"/>
      <c r="Q8" s="108">
        <f>P8</f>
        <v>0</v>
      </c>
      <c r="R8" s="125"/>
      <c r="S8" s="109">
        <f>R8</f>
        <v>0</v>
      </c>
      <c r="T8" s="125"/>
      <c r="U8" s="108">
        <f>T8</f>
        <v>0</v>
      </c>
      <c r="V8" s="125"/>
      <c r="W8" s="109">
        <f>V8</f>
        <v>0</v>
      </c>
      <c r="X8" s="125"/>
      <c r="Y8" s="108">
        <f>X8</f>
        <v>0</v>
      </c>
      <c r="Z8" s="125"/>
      <c r="AA8" s="109">
        <f>Z8</f>
        <v>0</v>
      </c>
      <c r="AB8" s="125"/>
      <c r="AC8" s="108">
        <f>AB8</f>
        <v>0</v>
      </c>
      <c r="AD8" s="125"/>
      <c r="AE8" s="109">
        <f>AD8</f>
        <v>0</v>
      </c>
      <c r="AF8" s="125"/>
      <c r="AG8" s="108">
        <f>AF8</f>
        <v>0</v>
      </c>
      <c r="AH8" s="125"/>
      <c r="AI8" s="109">
        <f>AH8</f>
        <v>0</v>
      </c>
      <c r="AJ8" s="125"/>
      <c r="AK8" s="108">
        <f>AJ8</f>
        <v>0</v>
      </c>
      <c r="AL8" s="125"/>
      <c r="AM8" s="109">
        <f>AL8</f>
        <v>0</v>
      </c>
      <c r="AN8" s="125"/>
      <c r="AO8" s="108">
        <f>AN8</f>
        <v>0</v>
      </c>
      <c r="AP8" s="125"/>
      <c r="AQ8" s="109">
        <f>AP8</f>
        <v>0</v>
      </c>
      <c r="AR8" s="125"/>
      <c r="AS8" s="108">
        <f>AR8</f>
        <v>0</v>
      </c>
      <c r="AT8" s="125"/>
      <c r="AU8" s="109">
        <f>AT8</f>
        <v>0</v>
      </c>
      <c r="AV8" s="125"/>
      <c r="AW8" s="108">
        <f>AV8</f>
        <v>0</v>
      </c>
      <c r="AX8" s="125"/>
      <c r="AY8" s="109">
        <f>AX8</f>
        <v>0</v>
      </c>
      <c r="AZ8" s="125"/>
      <c r="BA8" s="108">
        <f>AZ8</f>
        <v>0</v>
      </c>
      <c r="BB8" s="125"/>
      <c r="BC8" s="109">
        <f>BB8</f>
        <v>0</v>
      </c>
      <c r="BD8" s="125"/>
      <c r="BE8" s="108">
        <f>BD8</f>
        <v>0</v>
      </c>
      <c r="BF8" s="125"/>
      <c r="BG8" s="109">
        <f>BF8</f>
        <v>0</v>
      </c>
      <c r="BH8" s="125"/>
      <c r="BI8" s="108">
        <f>BH8</f>
        <v>0</v>
      </c>
      <c r="BJ8" s="125"/>
      <c r="BK8" s="109">
        <f>BJ8</f>
        <v>0</v>
      </c>
      <c r="BL8" s="125"/>
      <c r="BM8" s="108">
        <f>BL8</f>
        <v>0</v>
      </c>
      <c r="BN8" s="125"/>
      <c r="BO8" s="109">
        <f>BN8</f>
        <v>0</v>
      </c>
      <c r="BP8" s="125"/>
      <c r="BQ8" s="108">
        <f>BP8</f>
        <v>0</v>
      </c>
      <c r="BR8" s="125"/>
      <c r="BS8" s="109">
        <f>BR8</f>
        <v>0</v>
      </c>
      <c r="BT8" s="125"/>
      <c r="BU8" s="108">
        <f>BT8</f>
        <v>0</v>
      </c>
      <c r="BV8" s="125"/>
      <c r="BW8" s="109">
        <f>BV8</f>
        <v>0</v>
      </c>
      <c r="BX8" s="125"/>
      <c r="BY8" s="108">
        <f>BX8</f>
        <v>0</v>
      </c>
      <c r="BZ8" s="125"/>
      <c r="CA8" s="109">
        <f>BZ8</f>
        <v>0</v>
      </c>
      <c r="CB8" s="125"/>
      <c r="CC8" s="108">
        <f>CB8</f>
        <v>0</v>
      </c>
    </row>
    <row r="9" spans="1:81" x14ac:dyDescent="0.3">
      <c r="A9" s="107" t="s">
        <v>25</v>
      </c>
      <c r="B9" s="126">
        <v>150</v>
      </c>
      <c r="C9" s="127">
        <v>140</v>
      </c>
      <c r="D9" s="126">
        <v>720</v>
      </c>
      <c r="E9" s="127">
        <v>720</v>
      </c>
      <c r="F9" s="126">
        <v>2100</v>
      </c>
      <c r="G9" s="127">
        <v>2000</v>
      </c>
      <c r="H9" s="126"/>
      <c r="I9" s="127"/>
      <c r="J9" s="126"/>
      <c r="K9" s="127"/>
      <c r="L9" s="126"/>
      <c r="M9" s="127"/>
      <c r="N9" s="126"/>
      <c r="O9" s="127"/>
      <c r="P9" s="126"/>
      <c r="Q9" s="127"/>
      <c r="R9" s="126"/>
      <c r="S9" s="127"/>
      <c r="T9" s="126"/>
      <c r="U9" s="127"/>
      <c r="V9" s="126"/>
      <c r="W9" s="127"/>
      <c r="X9" s="126"/>
      <c r="Y9" s="127"/>
      <c r="Z9" s="126"/>
      <c r="AA9" s="127"/>
      <c r="AB9" s="126"/>
      <c r="AC9" s="127"/>
      <c r="AD9" s="126"/>
      <c r="AE9" s="127"/>
      <c r="AF9" s="126"/>
      <c r="AG9" s="127"/>
      <c r="AH9" s="126"/>
      <c r="AI9" s="127"/>
      <c r="AJ9" s="126"/>
      <c r="AK9" s="127"/>
      <c r="AL9" s="126"/>
      <c r="AM9" s="127"/>
      <c r="AN9" s="126"/>
      <c r="AO9" s="127"/>
      <c r="AP9" s="126"/>
      <c r="AQ9" s="127"/>
      <c r="AR9" s="126"/>
      <c r="AS9" s="127"/>
      <c r="AT9" s="126"/>
      <c r="AU9" s="127"/>
      <c r="AV9" s="126"/>
      <c r="AW9" s="127"/>
      <c r="AX9" s="126"/>
      <c r="AY9" s="127"/>
      <c r="AZ9" s="126"/>
      <c r="BA9" s="127"/>
      <c r="BB9" s="126"/>
      <c r="BC9" s="127"/>
      <c r="BD9" s="126"/>
      <c r="BE9" s="127"/>
      <c r="BF9" s="126"/>
      <c r="BG9" s="127"/>
      <c r="BH9" s="126"/>
      <c r="BI9" s="127"/>
      <c r="BJ9" s="126"/>
      <c r="BK9" s="127"/>
      <c r="BL9" s="126"/>
      <c r="BM9" s="127"/>
      <c r="BN9" s="126"/>
      <c r="BO9" s="127"/>
      <c r="BP9" s="126"/>
      <c r="BQ9" s="127"/>
      <c r="BR9" s="126"/>
      <c r="BS9" s="127"/>
      <c r="BT9" s="126"/>
      <c r="BU9" s="127"/>
      <c r="BV9" s="126"/>
      <c r="BW9" s="127"/>
      <c r="BX9" s="126"/>
      <c r="BY9" s="127"/>
      <c r="BZ9" s="126"/>
      <c r="CA9" s="127"/>
      <c r="CB9" s="126"/>
      <c r="CC9" s="127"/>
    </row>
    <row r="10" spans="1:81" ht="16.2" thickBot="1" x14ac:dyDescent="0.35">
      <c r="A10" s="85" t="s">
        <v>54</v>
      </c>
      <c r="B10" s="86">
        <f>IFERROR(B9/B8,"")</f>
        <v>1.0434782608695652</v>
      </c>
      <c r="C10" s="87">
        <f t="shared" ref="C10:E10" si="0">IFERROR(C9/C8,"")</f>
        <v>0.97391304347826091</v>
      </c>
      <c r="D10" s="88">
        <f t="shared" si="0"/>
        <v>1</v>
      </c>
      <c r="E10" s="89">
        <f t="shared" si="0"/>
        <v>1</v>
      </c>
      <c r="F10" s="86">
        <f>IFERROR(F9/F8,"")</f>
        <v>1.4419907712590641</v>
      </c>
      <c r="G10" s="87">
        <f t="shared" ref="G10:I10" si="1">IFERROR(G9/G8,"")</f>
        <v>1.3733245440562514</v>
      </c>
      <c r="H10" s="88" t="str">
        <f t="shared" si="1"/>
        <v/>
      </c>
      <c r="I10" s="89" t="str">
        <f t="shared" si="1"/>
        <v/>
      </c>
      <c r="J10" s="86" t="str">
        <f>IFERROR(J9/J8,"")</f>
        <v/>
      </c>
      <c r="K10" s="87" t="str">
        <f t="shared" ref="K10:M10" si="2">IFERROR(K9/K8,"")</f>
        <v/>
      </c>
      <c r="L10" s="88" t="str">
        <f t="shared" si="2"/>
        <v/>
      </c>
      <c r="M10" s="89" t="str">
        <f t="shared" si="2"/>
        <v/>
      </c>
      <c r="N10" s="86" t="str">
        <f>IFERROR(N9/N8,"")</f>
        <v/>
      </c>
      <c r="O10" s="87" t="str">
        <f t="shared" ref="O10:Q10" si="3">IFERROR(O9/O8,"")</f>
        <v/>
      </c>
      <c r="P10" s="88" t="str">
        <f t="shared" si="3"/>
        <v/>
      </c>
      <c r="Q10" s="89" t="str">
        <f t="shared" si="3"/>
        <v/>
      </c>
      <c r="R10" s="86" t="str">
        <f>IFERROR(R9/R8,"")</f>
        <v/>
      </c>
      <c r="S10" s="87" t="str">
        <f t="shared" ref="S10:U10" si="4">IFERROR(S9/S8,"")</f>
        <v/>
      </c>
      <c r="T10" s="88" t="str">
        <f t="shared" si="4"/>
        <v/>
      </c>
      <c r="U10" s="89" t="str">
        <f t="shared" si="4"/>
        <v/>
      </c>
      <c r="V10" s="86" t="str">
        <f>IFERROR(V9/V8,"")</f>
        <v/>
      </c>
      <c r="W10" s="87" t="str">
        <f t="shared" ref="W10:Y10" si="5">IFERROR(W9/W8,"")</f>
        <v/>
      </c>
      <c r="X10" s="88" t="str">
        <f t="shared" si="5"/>
        <v/>
      </c>
      <c r="Y10" s="89" t="str">
        <f t="shared" si="5"/>
        <v/>
      </c>
      <c r="Z10" s="86" t="str">
        <f>IFERROR(Z9/Z8,"")</f>
        <v/>
      </c>
      <c r="AA10" s="87" t="str">
        <f t="shared" ref="AA10:AC10" si="6">IFERROR(AA9/AA8,"")</f>
        <v/>
      </c>
      <c r="AB10" s="88" t="str">
        <f t="shared" si="6"/>
        <v/>
      </c>
      <c r="AC10" s="89" t="str">
        <f t="shared" si="6"/>
        <v/>
      </c>
      <c r="AD10" s="86" t="str">
        <f>IFERROR(AD9/AD8,"")</f>
        <v/>
      </c>
      <c r="AE10" s="87" t="str">
        <f t="shared" ref="AE10:AG10" si="7">IFERROR(AE9/AE8,"")</f>
        <v/>
      </c>
      <c r="AF10" s="88" t="str">
        <f t="shared" si="7"/>
        <v/>
      </c>
      <c r="AG10" s="89" t="str">
        <f t="shared" si="7"/>
        <v/>
      </c>
      <c r="AH10" s="86" t="str">
        <f>IFERROR(AH9/AH8,"")</f>
        <v/>
      </c>
      <c r="AI10" s="87" t="str">
        <f t="shared" ref="AI10:AK10" si="8">IFERROR(AI9/AI8,"")</f>
        <v/>
      </c>
      <c r="AJ10" s="88" t="str">
        <f t="shared" si="8"/>
        <v/>
      </c>
      <c r="AK10" s="89" t="str">
        <f t="shared" si="8"/>
        <v/>
      </c>
      <c r="AL10" s="86" t="str">
        <f>IFERROR(AL9/AL8,"")</f>
        <v/>
      </c>
      <c r="AM10" s="87" t="str">
        <f t="shared" ref="AM10:AO10" si="9">IFERROR(AM9/AM8,"")</f>
        <v/>
      </c>
      <c r="AN10" s="88" t="str">
        <f t="shared" si="9"/>
        <v/>
      </c>
      <c r="AO10" s="89" t="str">
        <f t="shared" si="9"/>
        <v/>
      </c>
      <c r="AP10" s="86" t="str">
        <f>IFERROR(AP9/AP8,"")</f>
        <v/>
      </c>
      <c r="AQ10" s="87" t="str">
        <f t="shared" ref="AQ10:AS10" si="10">IFERROR(AQ9/AQ8,"")</f>
        <v/>
      </c>
      <c r="AR10" s="88" t="str">
        <f t="shared" si="10"/>
        <v/>
      </c>
      <c r="AS10" s="89" t="str">
        <f t="shared" si="10"/>
        <v/>
      </c>
      <c r="AT10" s="86" t="str">
        <f>IFERROR(AT9/AT8,"")</f>
        <v/>
      </c>
      <c r="AU10" s="87" t="str">
        <f t="shared" ref="AU10:AW10" si="11">IFERROR(AU9/AU8,"")</f>
        <v/>
      </c>
      <c r="AV10" s="88" t="str">
        <f t="shared" si="11"/>
        <v/>
      </c>
      <c r="AW10" s="89" t="str">
        <f t="shared" si="11"/>
        <v/>
      </c>
      <c r="AX10" s="86" t="str">
        <f>IFERROR(AX9/AX8,"")</f>
        <v/>
      </c>
      <c r="AY10" s="87" t="str">
        <f t="shared" ref="AY10:BA10" si="12">IFERROR(AY9/AY8,"")</f>
        <v/>
      </c>
      <c r="AZ10" s="88" t="str">
        <f t="shared" si="12"/>
        <v/>
      </c>
      <c r="BA10" s="89" t="str">
        <f t="shared" si="12"/>
        <v/>
      </c>
      <c r="BB10" s="86" t="str">
        <f>IFERROR(BB9/BB8,"")</f>
        <v/>
      </c>
      <c r="BC10" s="87" t="str">
        <f t="shared" ref="BC10:BE10" si="13">IFERROR(BC9/BC8,"")</f>
        <v/>
      </c>
      <c r="BD10" s="88" t="str">
        <f t="shared" si="13"/>
        <v/>
      </c>
      <c r="BE10" s="89" t="str">
        <f t="shared" si="13"/>
        <v/>
      </c>
      <c r="BF10" s="86" t="str">
        <f>IFERROR(BF9/BF8,"")</f>
        <v/>
      </c>
      <c r="BG10" s="87" t="str">
        <f t="shared" ref="BG10:BI10" si="14">IFERROR(BG9/BG8,"")</f>
        <v/>
      </c>
      <c r="BH10" s="88" t="str">
        <f t="shared" si="14"/>
        <v/>
      </c>
      <c r="BI10" s="89" t="str">
        <f t="shared" si="14"/>
        <v/>
      </c>
      <c r="BJ10" s="86" t="str">
        <f>IFERROR(BJ9/BJ8,"")</f>
        <v/>
      </c>
      <c r="BK10" s="87" t="str">
        <f t="shared" ref="BK10:BM10" si="15">IFERROR(BK9/BK8,"")</f>
        <v/>
      </c>
      <c r="BL10" s="88" t="str">
        <f t="shared" si="15"/>
        <v/>
      </c>
      <c r="BM10" s="89" t="str">
        <f t="shared" si="15"/>
        <v/>
      </c>
      <c r="BN10" s="86" t="str">
        <f>IFERROR(BN9/BN8,"")</f>
        <v/>
      </c>
      <c r="BO10" s="87" t="str">
        <f t="shared" ref="BO10:BQ10" si="16">IFERROR(BO9/BO8,"")</f>
        <v/>
      </c>
      <c r="BP10" s="88" t="str">
        <f t="shared" si="16"/>
        <v/>
      </c>
      <c r="BQ10" s="89" t="str">
        <f t="shared" si="16"/>
        <v/>
      </c>
      <c r="BR10" s="86" t="str">
        <f>IFERROR(BR9/BR8,"")</f>
        <v/>
      </c>
      <c r="BS10" s="87" t="str">
        <f t="shared" ref="BS10:BU10" si="17">IFERROR(BS9/BS8,"")</f>
        <v/>
      </c>
      <c r="BT10" s="88" t="str">
        <f t="shared" si="17"/>
        <v/>
      </c>
      <c r="BU10" s="89" t="str">
        <f t="shared" si="17"/>
        <v/>
      </c>
      <c r="BV10" s="86" t="str">
        <f>IFERROR(BV9/BV8,"")</f>
        <v/>
      </c>
      <c r="BW10" s="87" t="str">
        <f t="shared" ref="BW10:BY10" si="18">IFERROR(BW9/BW8,"")</f>
        <v/>
      </c>
      <c r="BX10" s="88" t="str">
        <f t="shared" si="18"/>
        <v/>
      </c>
      <c r="BY10" s="89" t="str">
        <f t="shared" si="18"/>
        <v/>
      </c>
      <c r="BZ10" s="86" t="str">
        <f>IFERROR(BZ9/BZ8,"")</f>
        <v/>
      </c>
      <c r="CA10" s="87" t="str">
        <f t="shared" ref="CA10:CC10" si="19">IFERROR(CA9/CA8,"")</f>
        <v/>
      </c>
      <c r="CB10" s="88" t="str">
        <f t="shared" si="19"/>
        <v/>
      </c>
      <c r="CC10" s="89" t="str">
        <f t="shared" si="19"/>
        <v/>
      </c>
    </row>
    <row r="11" spans="1:81" customFormat="1" x14ac:dyDescent="0.3"/>
    <row r="12" spans="1:81" customFormat="1" ht="16.2" thickBot="1" x14ac:dyDescent="0.35">
      <c r="A12" s="90" t="s">
        <v>91</v>
      </c>
    </row>
    <row r="13" spans="1:81" ht="15.9" customHeight="1" thickBot="1" x14ac:dyDescent="0.35">
      <c r="A13" s="140" t="s">
        <v>86</v>
      </c>
      <c r="B13" s="206" t="s">
        <v>85</v>
      </c>
      <c r="C13" s="200"/>
      <c r="D13" s="201" t="s">
        <v>85</v>
      </c>
      <c r="E13" s="202"/>
      <c r="F13" s="199" t="s">
        <v>85</v>
      </c>
      <c r="G13" s="200"/>
      <c r="H13" s="201" t="s">
        <v>85</v>
      </c>
      <c r="I13" s="202"/>
      <c r="J13" s="199" t="s">
        <v>85</v>
      </c>
      <c r="K13" s="200"/>
      <c r="L13" s="201" t="s">
        <v>85</v>
      </c>
      <c r="M13" s="202"/>
      <c r="N13" s="199" t="s">
        <v>85</v>
      </c>
      <c r="O13" s="200"/>
      <c r="P13" s="201" t="s">
        <v>85</v>
      </c>
      <c r="Q13" s="202"/>
      <c r="R13" s="199" t="s">
        <v>85</v>
      </c>
      <c r="S13" s="200"/>
      <c r="T13" s="201" t="s">
        <v>85</v>
      </c>
      <c r="U13" s="202"/>
      <c r="V13" s="199" t="s">
        <v>85</v>
      </c>
      <c r="W13" s="200"/>
      <c r="X13" s="201" t="s">
        <v>85</v>
      </c>
      <c r="Y13" s="202"/>
      <c r="Z13" s="199" t="s">
        <v>85</v>
      </c>
      <c r="AA13" s="200"/>
      <c r="AB13" s="201" t="s">
        <v>85</v>
      </c>
      <c r="AC13" s="202"/>
      <c r="AD13" s="199" t="s">
        <v>85</v>
      </c>
      <c r="AE13" s="200"/>
      <c r="AF13" s="201" t="s">
        <v>85</v>
      </c>
      <c r="AG13" s="202"/>
      <c r="AH13" s="199" t="s">
        <v>85</v>
      </c>
      <c r="AI13" s="200"/>
      <c r="AJ13" s="201" t="s">
        <v>85</v>
      </c>
      <c r="AK13" s="202"/>
      <c r="AL13" s="199" t="s">
        <v>85</v>
      </c>
      <c r="AM13" s="200"/>
      <c r="AN13" s="201" t="s">
        <v>85</v>
      </c>
      <c r="AO13" s="202"/>
      <c r="AP13" s="199" t="s">
        <v>85</v>
      </c>
      <c r="AQ13" s="200"/>
      <c r="AR13" s="201" t="s">
        <v>85</v>
      </c>
      <c r="AS13" s="202"/>
      <c r="AT13" s="199" t="s">
        <v>85</v>
      </c>
      <c r="AU13" s="200"/>
      <c r="AV13" s="201" t="s">
        <v>85</v>
      </c>
      <c r="AW13" s="202"/>
      <c r="AX13" s="199" t="s">
        <v>85</v>
      </c>
      <c r="AY13" s="200"/>
      <c r="AZ13" s="201" t="s">
        <v>85</v>
      </c>
      <c r="BA13" s="202"/>
      <c r="BB13" s="199" t="s">
        <v>85</v>
      </c>
      <c r="BC13" s="200"/>
      <c r="BD13" s="201" t="s">
        <v>85</v>
      </c>
      <c r="BE13" s="202"/>
      <c r="BF13" s="199" t="s">
        <v>85</v>
      </c>
      <c r="BG13" s="200"/>
      <c r="BH13" s="201" t="s">
        <v>85</v>
      </c>
      <c r="BI13" s="202"/>
      <c r="BJ13" s="199" t="s">
        <v>85</v>
      </c>
      <c r="BK13" s="200"/>
      <c r="BL13" s="201" t="s">
        <v>85</v>
      </c>
      <c r="BM13" s="202"/>
      <c r="BN13" s="199" t="s">
        <v>85</v>
      </c>
      <c r="BO13" s="200"/>
      <c r="BP13" s="201" t="s">
        <v>85</v>
      </c>
      <c r="BQ13" s="202"/>
      <c r="BR13" s="199" t="s">
        <v>85</v>
      </c>
      <c r="BS13" s="200"/>
      <c r="BT13" s="201" t="s">
        <v>85</v>
      </c>
      <c r="BU13" s="202"/>
      <c r="BV13" s="199" t="s">
        <v>85</v>
      </c>
      <c r="BW13" s="200"/>
      <c r="BX13" s="201" t="s">
        <v>85</v>
      </c>
      <c r="BY13" s="202"/>
      <c r="BZ13" s="199" t="s">
        <v>85</v>
      </c>
      <c r="CA13" s="200"/>
      <c r="CB13" s="201" t="s">
        <v>85</v>
      </c>
      <c r="CC13" s="202"/>
    </row>
    <row r="14" spans="1:81" x14ac:dyDescent="0.3">
      <c r="A14" s="141" t="s">
        <v>27</v>
      </c>
      <c r="B14" s="203">
        <f>MIN(B26:B46)</f>
        <v>140</v>
      </c>
      <c r="C14" s="198"/>
      <c r="D14" s="195">
        <f>MIN(D26:D46)</f>
        <v>0</v>
      </c>
      <c r="E14" s="196"/>
      <c r="F14" s="197">
        <f>MIN(F26:F46)</f>
        <v>1850</v>
      </c>
      <c r="G14" s="198"/>
      <c r="H14" s="195">
        <f>MIN(H26:H46)</f>
        <v>0</v>
      </c>
      <c r="I14" s="196"/>
      <c r="J14" s="197">
        <f>MIN(J26:J46)</f>
        <v>0</v>
      </c>
      <c r="K14" s="198"/>
      <c r="L14" s="195">
        <f>MIN(L26:L46)</f>
        <v>0</v>
      </c>
      <c r="M14" s="196"/>
      <c r="N14" s="197">
        <f>MIN(N26:N46)</f>
        <v>0</v>
      </c>
      <c r="O14" s="198"/>
      <c r="P14" s="195">
        <f>MIN(P26:P46)</f>
        <v>0</v>
      </c>
      <c r="Q14" s="196"/>
      <c r="R14" s="197">
        <f>MIN(R26:R46)</f>
        <v>0</v>
      </c>
      <c r="S14" s="198"/>
      <c r="T14" s="195">
        <f>MIN(T26:T46)</f>
        <v>0</v>
      </c>
      <c r="U14" s="196"/>
      <c r="V14" s="197">
        <f>MIN(V26:V46)</f>
        <v>0</v>
      </c>
      <c r="W14" s="198"/>
      <c r="X14" s="195">
        <f>MIN(X26:X46)</f>
        <v>0</v>
      </c>
      <c r="Y14" s="196"/>
      <c r="Z14" s="197">
        <f>MIN(Z26:Z46)</f>
        <v>0</v>
      </c>
      <c r="AA14" s="198"/>
      <c r="AB14" s="195">
        <f>MIN(AB26:AB46)</f>
        <v>0</v>
      </c>
      <c r="AC14" s="196"/>
      <c r="AD14" s="197">
        <f>MIN(AD26:AD46)</f>
        <v>0</v>
      </c>
      <c r="AE14" s="198"/>
      <c r="AF14" s="195">
        <f>MIN(AF26:AF46)</f>
        <v>0</v>
      </c>
      <c r="AG14" s="196"/>
      <c r="AH14" s="197">
        <f>MIN(AH26:AH46)</f>
        <v>0</v>
      </c>
      <c r="AI14" s="198"/>
      <c r="AJ14" s="195">
        <f>MIN(AJ26:AJ46)</f>
        <v>0</v>
      </c>
      <c r="AK14" s="196"/>
      <c r="AL14" s="197">
        <f>MIN(AL26:AL46)</f>
        <v>0</v>
      </c>
      <c r="AM14" s="198"/>
      <c r="AN14" s="195">
        <f>MIN(AN26:AN46)</f>
        <v>0</v>
      </c>
      <c r="AO14" s="196"/>
      <c r="AP14" s="197">
        <f>MIN(AP26:AP46)</f>
        <v>0</v>
      </c>
      <c r="AQ14" s="198"/>
      <c r="AR14" s="195">
        <f>MIN(AR26:AR46)</f>
        <v>0</v>
      </c>
      <c r="AS14" s="196"/>
      <c r="AT14" s="197">
        <f>MIN(AT26:AT46)</f>
        <v>0</v>
      </c>
      <c r="AU14" s="198"/>
      <c r="AV14" s="195">
        <f>MIN(AV26:AV46)</f>
        <v>0</v>
      </c>
      <c r="AW14" s="196"/>
      <c r="AX14" s="197">
        <f>MIN(AX26:AX46)</f>
        <v>0</v>
      </c>
      <c r="AY14" s="198"/>
      <c r="AZ14" s="195">
        <f>MIN(AZ26:AZ46)</f>
        <v>0</v>
      </c>
      <c r="BA14" s="196"/>
      <c r="BB14" s="197">
        <f>MIN(BB26:BB46)</f>
        <v>0</v>
      </c>
      <c r="BC14" s="198"/>
      <c r="BD14" s="195">
        <f>MIN(BD26:BD46)</f>
        <v>0</v>
      </c>
      <c r="BE14" s="196"/>
      <c r="BF14" s="197">
        <f>MIN(BF26:BF46)</f>
        <v>0</v>
      </c>
      <c r="BG14" s="198"/>
      <c r="BH14" s="195">
        <f>MIN(BH26:BH46)</f>
        <v>0</v>
      </c>
      <c r="BI14" s="196"/>
      <c r="BJ14" s="197">
        <f>MIN(BJ26:BJ46)</f>
        <v>0</v>
      </c>
      <c r="BK14" s="198"/>
      <c r="BL14" s="195">
        <f>MIN(BL26:BL46)</f>
        <v>0</v>
      </c>
      <c r="BM14" s="196"/>
      <c r="BN14" s="197">
        <f>MIN(BN26:BN46)</f>
        <v>0</v>
      </c>
      <c r="BO14" s="198"/>
      <c r="BP14" s="195">
        <f>MIN(BP26:BP46)</f>
        <v>0</v>
      </c>
      <c r="BQ14" s="196"/>
      <c r="BR14" s="197">
        <f>MIN(BR26:BR46)</f>
        <v>0</v>
      </c>
      <c r="BS14" s="198"/>
      <c r="BT14" s="195">
        <f>MIN(BT26:BT46)</f>
        <v>0</v>
      </c>
      <c r="BU14" s="196"/>
      <c r="BV14" s="197">
        <f>MIN(BV26:BV46)</f>
        <v>0</v>
      </c>
      <c r="BW14" s="198"/>
      <c r="BX14" s="195">
        <f>MIN(BX26:BX46)</f>
        <v>0</v>
      </c>
      <c r="BY14" s="196"/>
      <c r="BZ14" s="197">
        <f>MIN(BZ26:BZ46)</f>
        <v>0</v>
      </c>
      <c r="CA14" s="198"/>
      <c r="CB14" s="195">
        <f>MIN(CB26:CB46)</f>
        <v>0</v>
      </c>
      <c r="CC14" s="196"/>
    </row>
    <row r="15" spans="1:81" x14ac:dyDescent="0.3">
      <c r="A15" s="141"/>
      <c r="B15" s="194" t="s">
        <v>26</v>
      </c>
      <c r="C15" s="190"/>
      <c r="D15" s="191" t="s">
        <v>26</v>
      </c>
      <c r="E15" s="192"/>
      <c r="F15" s="189" t="s">
        <v>26</v>
      </c>
      <c r="G15" s="190"/>
      <c r="H15" s="191" t="s">
        <v>26</v>
      </c>
      <c r="I15" s="192"/>
      <c r="J15" s="189" t="s">
        <v>26</v>
      </c>
      <c r="K15" s="190"/>
      <c r="L15" s="191" t="s">
        <v>26</v>
      </c>
      <c r="M15" s="192"/>
      <c r="N15" s="189" t="s">
        <v>26</v>
      </c>
      <c r="O15" s="190"/>
      <c r="P15" s="191" t="s">
        <v>26</v>
      </c>
      <c r="Q15" s="192"/>
      <c r="R15" s="189" t="s">
        <v>26</v>
      </c>
      <c r="S15" s="190"/>
      <c r="T15" s="191" t="s">
        <v>26</v>
      </c>
      <c r="U15" s="192"/>
      <c r="V15" s="189" t="s">
        <v>26</v>
      </c>
      <c r="W15" s="190"/>
      <c r="X15" s="191" t="s">
        <v>26</v>
      </c>
      <c r="Y15" s="192"/>
      <c r="Z15" s="189" t="s">
        <v>26</v>
      </c>
      <c r="AA15" s="190"/>
      <c r="AB15" s="191" t="s">
        <v>26</v>
      </c>
      <c r="AC15" s="192"/>
      <c r="AD15" s="189" t="s">
        <v>26</v>
      </c>
      <c r="AE15" s="190"/>
      <c r="AF15" s="191" t="s">
        <v>26</v>
      </c>
      <c r="AG15" s="192"/>
      <c r="AH15" s="189" t="s">
        <v>26</v>
      </c>
      <c r="AI15" s="190"/>
      <c r="AJ15" s="191" t="s">
        <v>26</v>
      </c>
      <c r="AK15" s="192"/>
      <c r="AL15" s="189" t="s">
        <v>26</v>
      </c>
      <c r="AM15" s="190"/>
      <c r="AN15" s="191" t="s">
        <v>26</v>
      </c>
      <c r="AO15" s="192"/>
      <c r="AP15" s="189" t="s">
        <v>26</v>
      </c>
      <c r="AQ15" s="190"/>
      <c r="AR15" s="191" t="s">
        <v>26</v>
      </c>
      <c r="AS15" s="192"/>
      <c r="AT15" s="189" t="s">
        <v>26</v>
      </c>
      <c r="AU15" s="190"/>
      <c r="AV15" s="191" t="s">
        <v>26</v>
      </c>
      <c r="AW15" s="192"/>
      <c r="AX15" s="189" t="s">
        <v>26</v>
      </c>
      <c r="AY15" s="190"/>
      <c r="AZ15" s="191" t="s">
        <v>26</v>
      </c>
      <c r="BA15" s="192"/>
      <c r="BB15" s="189" t="s">
        <v>26</v>
      </c>
      <c r="BC15" s="190"/>
      <c r="BD15" s="191" t="s">
        <v>26</v>
      </c>
      <c r="BE15" s="192"/>
      <c r="BF15" s="189" t="s">
        <v>26</v>
      </c>
      <c r="BG15" s="190"/>
      <c r="BH15" s="191" t="s">
        <v>26</v>
      </c>
      <c r="BI15" s="192"/>
      <c r="BJ15" s="189" t="s">
        <v>26</v>
      </c>
      <c r="BK15" s="190"/>
      <c r="BL15" s="191" t="s">
        <v>26</v>
      </c>
      <c r="BM15" s="192"/>
      <c r="BN15" s="189" t="s">
        <v>26</v>
      </c>
      <c r="BO15" s="190"/>
      <c r="BP15" s="191" t="s">
        <v>26</v>
      </c>
      <c r="BQ15" s="192"/>
      <c r="BR15" s="189" t="s">
        <v>26</v>
      </c>
      <c r="BS15" s="190"/>
      <c r="BT15" s="191" t="s">
        <v>26</v>
      </c>
      <c r="BU15" s="192"/>
      <c r="BV15" s="189" t="s">
        <v>26</v>
      </c>
      <c r="BW15" s="190"/>
      <c r="BX15" s="191" t="s">
        <v>26</v>
      </c>
      <c r="BY15" s="192"/>
      <c r="BZ15" s="189" t="s">
        <v>26</v>
      </c>
      <c r="CA15" s="190"/>
      <c r="CB15" s="191" t="s">
        <v>26</v>
      </c>
      <c r="CC15" s="192"/>
    </row>
    <row r="16" spans="1:81" x14ac:dyDescent="0.3">
      <c r="A16" s="141"/>
      <c r="B16" s="194">
        <f>MAX(B26:B46)</f>
        <v>140</v>
      </c>
      <c r="C16" s="190"/>
      <c r="D16" s="191">
        <f>MAX(D26:D46)</f>
        <v>0</v>
      </c>
      <c r="E16" s="192"/>
      <c r="F16" s="189">
        <f>MAX(F26:F46)</f>
        <v>2100</v>
      </c>
      <c r="G16" s="190"/>
      <c r="H16" s="191">
        <f>MAX(H26:H46)</f>
        <v>0</v>
      </c>
      <c r="I16" s="192"/>
      <c r="J16" s="189">
        <f>MAX(J26:J46)</f>
        <v>0</v>
      </c>
      <c r="K16" s="190"/>
      <c r="L16" s="191">
        <f>MAX(L26:L46)</f>
        <v>0</v>
      </c>
      <c r="M16" s="192"/>
      <c r="N16" s="189">
        <f>MAX(N26:N46)</f>
        <v>0</v>
      </c>
      <c r="O16" s="190"/>
      <c r="P16" s="191">
        <f>MAX(P26:P46)</f>
        <v>0</v>
      </c>
      <c r="Q16" s="192"/>
      <c r="R16" s="189">
        <f>MAX(R26:R46)</f>
        <v>0</v>
      </c>
      <c r="S16" s="190"/>
      <c r="T16" s="191">
        <f>MAX(T26:T46)</f>
        <v>0</v>
      </c>
      <c r="U16" s="192"/>
      <c r="V16" s="189">
        <f>MAX(V26:V46)</f>
        <v>0</v>
      </c>
      <c r="W16" s="190"/>
      <c r="X16" s="191">
        <f>MAX(X26:X46)</f>
        <v>0</v>
      </c>
      <c r="Y16" s="192"/>
      <c r="Z16" s="189">
        <f>MAX(Z26:Z46)</f>
        <v>0</v>
      </c>
      <c r="AA16" s="190"/>
      <c r="AB16" s="191">
        <f>MAX(AB26:AB46)</f>
        <v>0</v>
      </c>
      <c r="AC16" s="192"/>
      <c r="AD16" s="189">
        <f>MAX(AD26:AD46)</f>
        <v>0</v>
      </c>
      <c r="AE16" s="190"/>
      <c r="AF16" s="191">
        <f>MAX(AF26:AF46)</f>
        <v>0</v>
      </c>
      <c r="AG16" s="192"/>
      <c r="AH16" s="189">
        <f>MAX(AH26:AH46)</f>
        <v>0</v>
      </c>
      <c r="AI16" s="190"/>
      <c r="AJ16" s="191">
        <f>MAX(AJ26:AJ46)</f>
        <v>0</v>
      </c>
      <c r="AK16" s="192"/>
      <c r="AL16" s="189">
        <f>MAX(AL26:AL46)</f>
        <v>0</v>
      </c>
      <c r="AM16" s="190"/>
      <c r="AN16" s="191">
        <f>MAX(AN26:AN46)</f>
        <v>0</v>
      </c>
      <c r="AO16" s="192"/>
      <c r="AP16" s="189">
        <f>MAX(AP26:AP46)</f>
        <v>0</v>
      </c>
      <c r="AQ16" s="190"/>
      <c r="AR16" s="191">
        <f>MAX(AR26:AR46)</f>
        <v>0</v>
      </c>
      <c r="AS16" s="192"/>
      <c r="AT16" s="189">
        <f>MAX(AT26:AT46)</f>
        <v>0</v>
      </c>
      <c r="AU16" s="190"/>
      <c r="AV16" s="191">
        <f>MAX(AV26:AV46)</f>
        <v>0</v>
      </c>
      <c r="AW16" s="192"/>
      <c r="AX16" s="189">
        <f>MAX(AX26:AX46)</f>
        <v>0</v>
      </c>
      <c r="AY16" s="190"/>
      <c r="AZ16" s="191">
        <f>MAX(AZ26:AZ46)</f>
        <v>0</v>
      </c>
      <c r="BA16" s="192"/>
      <c r="BB16" s="189">
        <f>MAX(BB26:BB46)</f>
        <v>0</v>
      </c>
      <c r="BC16" s="190"/>
      <c r="BD16" s="191">
        <f>MAX(BD26:BD46)</f>
        <v>0</v>
      </c>
      <c r="BE16" s="192"/>
      <c r="BF16" s="189">
        <f>MAX(BF26:BF46)</f>
        <v>0</v>
      </c>
      <c r="BG16" s="190"/>
      <c r="BH16" s="191">
        <f>MAX(BH26:BH46)</f>
        <v>0</v>
      </c>
      <c r="BI16" s="192"/>
      <c r="BJ16" s="189">
        <f>MAX(BJ26:BJ46)</f>
        <v>0</v>
      </c>
      <c r="BK16" s="190"/>
      <c r="BL16" s="191">
        <f>MAX(BL26:BL46)</f>
        <v>0</v>
      </c>
      <c r="BM16" s="192"/>
      <c r="BN16" s="189">
        <f>MAX(BN26:BN46)</f>
        <v>0</v>
      </c>
      <c r="BO16" s="190"/>
      <c r="BP16" s="191">
        <f>MAX(BP26:BP46)</f>
        <v>0</v>
      </c>
      <c r="BQ16" s="192"/>
      <c r="BR16" s="189">
        <f>MAX(BR26:BR46)</f>
        <v>0</v>
      </c>
      <c r="BS16" s="190"/>
      <c r="BT16" s="191">
        <f>MAX(BT26:BT46)</f>
        <v>0</v>
      </c>
      <c r="BU16" s="192"/>
      <c r="BV16" s="189">
        <f>MAX(BV26:BV46)</f>
        <v>0</v>
      </c>
      <c r="BW16" s="190"/>
      <c r="BX16" s="191">
        <f>MAX(BX26:BX46)</f>
        <v>0</v>
      </c>
      <c r="BY16" s="192"/>
      <c r="BZ16" s="189">
        <f>MAX(BZ26:BZ46)</f>
        <v>0</v>
      </c>
      <c r="CA16" s="190"/>
      <c r="CB16" s="191">
        <f>MAX(CB26:CB46)</f>
        <v>0</v>
      </c>
      <c r="CC16" s="192"/>
    </row>
    <row r="17" spans="1:81" ht="16.2" thickBot="1" x14ac:dyDescent="0.35">
      <c r="A17" s="115" t="s">
        <v>92</v>
      </c>
      <c r="B17" s="193" t="str">
        <f>IF(B14&gt;0,IF((B9&gt;=B14)*AND(C9&gt;=B14),"Yes","Below Range"),"")</f>
        <v>Yes</v>
      </c>
      <c r="C17" s="188"/>
      <c r="D17" s="185" t="str">
        <f>IF(D14&gt;0,IF((D9&gt;=D14)*AND(E9&gt;=D14),"Yes","Below Range"),"")</f>
        <v/>
      </c>
      <c r="E17" s="186"/>
      <c r="F17" s="187" t="str">
        <f>IF(F14&gt;0,IF((F9&gt;=F14)*AND(G9&gt;=F14),"Yes","Below Range"),"")</f>
        <v>Yes</v>
      </c>
      <c r="G17" s="188"/>
      <c r="H17" s="185" t="str">
        <f>IF(H14&gt;0,IF((H9&gt;=H14)*AND(I9&gt;=H14),"Yes","Below Range"),"")</f>
        <v/>
      </c>
      <c r="I17" s="186"/>
      <c r="J17" s="187" t="str">
        <f>IF(J14&gt;0,IF((J9&gt;=J14)*AND(K9&gt;=J14),"Yes","Below Range"),"")</f>
        <v/>
      </c>
      <c r="K17" s="188"/>
      <c r="L17" s="185" t="str">
        <f>IF(L14&gt;0,IF((L9&gt;=L14)*AND(M9&gt;=L14),"Yes","Below Range"),"")</f>
        <v/>
      </c>
      <c r="M17" s="186"/>
      <c r="N17" s="187" t="str">
        <f>IF(N14&gt;0,IF((N9&gt;=N14)*AND(O9&gt;=N14),"Yes","Below Range"),"")</f>
        <v/>
      </c>
      <c r="O17" s="188"/>
      <c r="P17" s="185" t="str">
        <f>IF(P14&gt;0,IF((P9&gt;=P14)*AND(Q9&gt;=P14),"Yes","Below Range"),"")</f>
        <v/>
      </c>
      <c r="Q17" s="186"/>
      <c r="R17" s="187" t="str">
        <f>IF(R14&gt;0,IF((R9&gt;=R14)*AND(S9&gt;=R14),"Yes","Below Range"),"")</f>
        <v/>
      </c>
      <c r="S17" s="188"/>
      <c r="T17" s="185" t="str">
        <f>IF(T14&gt;0,IF((T9&gt;=T14)*AND(U9&gt;=T14),"Yes","Below Range"),"")</f>
        <v/>
      </c>
      <c r="U17" s="186"/>
      <c r="V17" s="187" t="str">
        <f>IF(V14&gt;0,IF((V9&gt;=V14)*AND(W9&gt;=V14),"Yes","Below Range"),"")</f>
        <v/>
      </c>
      <c r="W17" s="188"/>
      <c r="X17" s="185" t="str">
        <f>IF(X14&gt;0,IF((X9&gt;=X14)*AND(Y9&gt;=X14),"Yes","Below Range"),"")</f>
        <v/>
      </c>
      <c r="Y17" s="186"/>
      <c r="Z17" s="187" t="str">
        <f>IF(Z14&gt;0,IF((Z9&gt;=Z14)*AND(AA9&gt;=Z14),"Yes","Below Range"),"")</f>
        <v/>
      </c>
      <c r="AA17" s="188"/>
      <c r="AB17" s="185" t="str">
        <f>IF(AB14&gt;0,IF((AB9&gt;=AB14)*AND(AC9&gt;=AB14),"Yes","Below Range"),"")</f>
        <v/>
      </c>
      <c r="AC17" s="186"/>
      <c r="AD17" s="187" t="str">
        <f>IF(AD14&gt;0,IF((AD9&gt;=AD14)*AND(AE9&gt;=AD14),"Yes","Below Range"),"")</f>
        <v/>
      </c>
      <c r="AE17" s="188"/>
      <c r="AF17" s="185" t="str">
        <f>IF(AF14&gt;0,IF((AF9&gt;=AF14)*AND(AG9&gt;=AF14),"Yes","Below Range"),"")</f>
        <v/>
      </c>
      <c r="AG17" s="186"/>
      <c r="AH17" s="187" t="str">
        <f>IF(AH14&gt;0,IF((AH9&gt;=AH14)*AND(AI9&gt;=AH14),"Yes","Below Range"),"")</f>
        <v/>
      </c>
      <c r="AI17" s="188"/>
      <c r="AJ17" s="185" t="str">
        <f>IF(AJ14&gt;0,IF((AJ9&gt;=AJ14)*AND(AK9&gt;=AJ14),"Yes","Below Range"),"")</f>
        <v/>
      </c>
      <c r="AK17" s="186"/>
      <c r="AL17" s="187" t="str">
        <f>IF(AL14&gt;0,IF((AL9&gt;=AL14)*AND(AM9&gt;=AL14),"Yes","Below Range"),"")</f>
        <v/>
      </c>
      <c r="AM17" s="188"/>
      <c r="AN17" s="185" t="str">
        <f>IF(AN14&gt;0,IF((AN9&gt;=AN14)*AND(AO9&gt;=AN14),"Yes","Below Range"),"")</f>
        <v/>
      </c>
      <c r="AO17" s="186"/>
      <c r="AP17" s="187" t="str">
        <f>IF(AP14&gt;0,IF((AP9&gt;=AP14)*AND(AQ9&gt;=AP14),"Yes","Below Range"),"")</f>
        <v/>
      </c>
      <c r="AQ17" s="188"/>
      <c r="AR17" s="185" t="str">
        <f>IF(AR14&gt;0,IF((AR9&gt;=AR14)*AND(AS9&gt;=AR14),"Yes","Below Range"),"")</f>
        <v/>
      </c>
      <c r="AS17" s="186"/>
      <c r="AT17" s="187" t="str">
        <f>IF(AT14&gt;0,IF((AT9&gt;=AT14)*AND(AU9&gt;=AT14),"Yes","Below Range"),"")</f>
        <v/>
      </c>
      <c r="AU17" s="188"/>
      <c r="AV17" s="185" t="str">
        <f>IF(AV14&gt;0,IF((AV9&gt;=AV14)*AND(AW9&gt;=AV14),"Yes","Below Range"),"")</f>
        <v/>
      </c>
      <c r="AW17" s="186"/>
      <c r="AX17" s="187" t="str">
        <f>IF(AX14&gt;0,IF((AX9&gt;=AX14)*AND(AY9&gt;=AX14),"Yes","Below Range"),"")</f>
        <v/>
      </c>
      <c r="AY17" s="188"/>
      <c r="AZ17" s="185" t="str">
        <f>IF(AZ14&gt;0,IF((AZ9&gt;=AZ14)*AND(BA9&gt;=AZ14),"Yes","Below Range"),"")</f>
        <v/>
      </c>
      <c r="BA17" s="186"/>
      <c r="BB17" s="187" t="str">
        <f>IF(BB14&gt;0,IF((BB9&gt;=BB14)*AND(BC9&gt;=BB14),"Yes","Below Range"),"")</f>
        <v/>
      </c>
      <c r="BC17" s="188"/>
      <c r="BD17" s="185" t="str">
        <f>IF(BD14&gt;0,IF((BD9&gt;=BD14)*AND(BE9&gt;=BD14),"Yes","Below Range"),"")</f>
        <v/>
      </c>
      <c r="BE17" s="186"/>
      <c r="BF17" s="187" t="str">
        <f>IF(BF14&gt;0,IF((BF9&gt;=BF14)*AND(BG9&gt;=BF14),"Yes","Below Range"),"")</f>
        <v/>
      </c>
      <c r="BG17" s="188"/>
      <c r="BH17" s="185" t="str">
        <f>IF(BH14&gt;0,IF((BH9&gt;=BH14)*AND(BI9&gt;=BH14),"Yes","Below Range"),"")</f>
        <v/>
      </c>
      <c r="BI17" s="186"/>
      <c r="BJ17" s="187" t="str">
        <f>IF(BJ14&gt;0,IF((BJ9&gt;=BJ14)*AND(BK9&gt;=BJ14),"Yes","Below Range"),"")</f>
        <v/>
      </c>
      <c r="BK17" s="188"/>
      <c r="BL17" s="185" t="str">
        <f>IF(BL14&gt;0,IF((BL9&gt;=BL14)*AND(BM9&gt;=BL14),"Yes","Below Range"),"")</f>
        <v/>
      </c>
      <c r="BM17" s="186"/>
      <c r="BN17" s="187" t="str">
        <f>IF(BN14&gt;0,IF((BN9&gt;=BN14)*AND(BO9&gt;=BN14),"Yes","Below Range"),"")</f>
        <v/>
      </c>
      <c r="BO17" s="188"/>
      <c r="BP17" s="185" t="str">
        <f>IF(BP14&gt;0,IF((BP9&gt;=BP14)*AND(BQ9&gt;=BP14),"Yes","Below Range"),"")</f>
        <v/>
      </c>
      <c r="BQ17" s="186"/>
      <c r="BR17" s="187" t="str">
        <f>IF(BR14&gt;0,IF((BR9&gt;=BR14)*AND(BS9&gt;=BR14),"Yes","Below Range"),"")</f>
        <v/>
      </c>
      <c r="BS17" s="188"/>
      <c r="BT17" s="185" t="str">
        <f>IF(BT14&gt;0,IF((BT9&gt;=BT14)*AND(BU9&gt;=BT14),"Yes","Below Range"),"")</f>
        <v/>
      </c>
      <c r="BU17" s="186"/>
      <c r="BV17" s="187" t="str">
        <f>IF(BV14&gt;0,IF((BV9&gt;=BV14)*AND(BW9&gt;=BV14),"Yes","Below Range"),"")</f>
        <v/>
      </c>
      <c r="BW17" s="188"/>
      <c r="BX17" s="185" t="str">
        <f>IF(BX14&gt;0,IF((BX9&gt;=BX14)*AND(BY9&gt;=BX14),"Yes","Below Range"),"")</f>
        <v/>
      </c>
      <c r="BY17" s="186"/>
      <c r="BZ17" s="187" t="str">
        <f>IF(BZ14&gt;0,IF((BZ9&gt;=BZ14)*AND(CA9&gt;=BZ14),"Yes","Below Range"),"")</f>
        <v/>
      </c>
      <c r="CA17" s="188"/>
      <c r="CB17" s="185" t="str">
        <f>IF(CB14&gt;0,IF((CB9&gt;=CB14)*AND(CC9&gt;=CB14),"Yes","Below Range"),"")</f>
        <v/>
      </c>
      <c r="CC17" s="186"/>
    </row>
    <row r="18" spans="1:81" ht="31.8" thickBot="1" x14ac:dyDescent="0.35">
      <c r="A18" s="139" t="s">
        <v>87</v>
      </c>
      <c r="B18" s="93" t="s">
        <v>23</v>
      </c>
      <c r="C18" s="94" t="s">
        <v>84</v>
      </c>
      <c r="D18" s="95" t="s">
        <v>23</v>
      </c>
      <c r="E18" s="96" t="s">
        <v>84</v>
      </c>
      <c r="F18" s="93" t="s">
        <v>23</v>
      </c>
      <c r="G18" s="94" t="s">
        <v>84</v>
      </c>
      <c r="H18" s="95" t="s">
        <v>23</v>
      </c>
      <c r="I18" s="96" t="s">
        <v>84</v>
      </c>
      <c r="J18" s="93" t="s">
        <v>23</v>
      </c>
      <c r="K18" s="94" t="s">
        <v>84</v>
      </c>
      <c r="L18" s="95" t="s">
        <v>23</v>
      </c>
      <c r="M18" s="96" t="s">
        <v>84</v>
      </c>
      <c r="N18" s="93" t="s">
        <v>23</v>
      </c>
      <c r="O18" s="94" t="s">
        <v>84</v>
      </c>
      <c r="P18" s="95" t="s">
        <v>23</v>
      </c>
      <c r="Q18" s="96" t="s">
        <v>84</v>
      </c>
      <c r="R18" s="93" t="s">
        <v>23</v>
      </c>
      <c r="S18" s="94" t="s">
        <v>84</v>
      </c>
      <c r="T18" s="95" t="s">
        <v>23</v>
      </c>
      <c r="U18" s="96" t="s">
        <v>84</v>
      </c>
      <c r="V18" s="93" t="s">
        <v>23</v>
      </c>
      <c r="W18" s="94" t="s">
        <v>84</v>
      </c>
      <c r="X18" s="95" t="s">
        <v>23</v>
      </c>
      <c r="Y18" s="96" t="s">
        <v>84</v>
      </c>
      <c r="Z18" s="93" t="s">
        <v>23</v>
      </c>
      <c r="AA18" s="94" t="s">
        <v>84</v>
      </c>
      <c r="AB18" s="95" t="s">
        <v>23</v>
      </c>
      <c r="AC18" s="96" t="s">
        <v>84</v>
      </c>
      <c r="AD18" s="93" t="s">
        <v>23</v>
      </c>
      <c r="AE18" s="94" t="s">
        <v>84</v>
      </c>
      <c r="AF18" s="95" t="s">
        <v>23</v>
      </c>
      <c r="AG18" s="96" t="s">
        <v>84</v>
      </c>
      <c r="AH18" s="93" t="s">
        <v>23</v>
      </c>
      <c r="AI18" s="94" t="s">
        <v>84</v>
      </c>
      <c r="AJ18" s="95" t="s">
        <v>23</v>
      </c>
      <c r="AK18" s="96" t="s">
        <v>84</v>
      </c>
      <c r="AL18" s="93" t="s">
        <v>23</v>
      </c>
      <c r="AM18" s="94" t="s">
        <v>84</v>
      </c>
      <c r="AN18" s="95" t="s">
        <v>23</v>
      </c>
      <c r="AO18" s="96" t="s">
        <v>84</v>
      </c>
      <c r="AP18" s="93" t="s">
        <v>23</v>
      </c>
      <c r="AQ18" s="94" t="s">
        <v>84</v>
      </c>
      <c r="AR18" s="95" t="s">
        <v>23</v>
      </c>
      <c r="AS18" s="96" t="s">
        <v>84</v>
      </c>
      <c r="AT18" s="93" t="s">
        <v>23</v>
      </c>
      <c r="AU18" s="94" t="s">
        <v>84</v>
      </c>
      <c r="AV18" s="95" t="s">
        <v>23</v>
      </c>
      <c r="AW18" s="96" t="s">
        <v>84</v>
      </c>
      <c r="AX18" s="93" t="s">
        <v>23</v>
      </c>
      <c r="AY18" s="94" t="s">
        <v>84</v>
      </c>
      <c r="AZ18" s="95" t="s">
        <v>23</v>
      </c>
      <c r="BA18" s="96" t="s">
        <v>84</v>
      </c>
      <c r="BB18" s="93" t="s">
        <v>23</v>
      </c>
      <c r="BC18" s="94" t="s">
        <v>84</v>
      </c>
      <c r="BD18" s="95" t="s">
        <v>23</v>
      </c>
      <c r="BE18" s="96" t="s">
        <v>84</v>
      </c>
      <c r="BF18" s="93" t="s">
        <v>23</v>
      </c>
      <c r="BG18" s="94" t="s">
        <v>84</v>
      </c>
      <c r="BH18" s="95" t="s">
        <v>23</v>
      </c>
      <c r="BI18" s="96" t="s">
        <v>84</v>
      </c>
      <c r="BJ18" s="93" t="s">
        <v>23</v>
      </c>
      <c r="BK18" s="94" t="s">
        <v>84</v>
      </c>
      <c r="BL18" s="95" t="s">
        <v>23</v>
      </c>
      <c r="BM18" s="96" t="s">
        <v>84</v>
      </c>
      <c r="BN18" s="93" t="s">
        <v>23</v>
      </c>
      <c r="BO18" s="94" t="s">
        <v>84</v>
      </c>
      <c r="BP18" s="95" t="s">
        <v>23</v>
      </c>
      <c r="BQ18" s="96" t="s">
        <v>84</v>
      </c>
      <c r="BR18" s="93" t="s">
        <v>23</v>
      </c>
      <c r="BS18" s="94" t="s">
        <v>84</v>
      </c>
      <c r="BT18" s="95" t="s">
        <v>23</v>
      </c>
      <c r="BU18" s="96" t="s">
        <v>84</v>
      </c>
      <c r="BV18" s="93" t="s">
        <v>23</v>
      </c>
      <c r="BW18" s="94" t="s">
        <v>84</v>
      </c>
      <c r="BX18" s="95" t="s">
        <v>23</v>
      </c>
      <c r="BY18" s="96" t="s">
        <v>84</v>
      </c>
      <c r="BZ18" s="93" t="s">
        <v>23</v>
      </c>
      <c r="CA18" s="94" t="s">
        <v>84</v>
      </c>
      <c r="CB18" s="95" t="s">
        <v>23</v>
      </c>
      <c r="CC18" s="96" t="s">
        <v>84</v>
      </c>
    </row>
    <row r="19" spans="1:81" x14ac:dyDescent="0.3">
      <c r="A19" s="97" t="s">
        <v>93</v>
      </c>
      <c r="B19" s="142">
        <f t="shared" ref="B19:BM19" si="20">MIN(B51:B71)</f>
        <v>135</v>
      </c>
      <c r="C19" s="143">
        <f t="shared" si="20"/>
        <v>90</v>
      </c>
      <c r="D19" s="144">
        <f t="shared" si="20"/>
        <v>0</v>
      </c>
      <c r="E19" s="145">
        <f t="shared" si="20"/>
        <v>0</v>
      </c>
      <c r="F19" s="142">
        <f t="shared" si="20"/>
        <v>0</v>
      </c>
      <c r="G19" s="143">
        <f t="shared" si="20"/>
        <v>0</v>
      </c>
      <c r="H19" s="144">
        <f t="shared" si="20"/>
        <v>0</v>
      </c>
      <c r="I19" s="145">
        <f t="shared" si="20"/>
        <v>0</v>
      </c>
      <c r="J19" s="142">
        <f t="shared" si="20"/>
        <v>0</v>
      </c>
      <c r="K19" s="143">
        <f t="shared" si="20"/>
        <v>0</v>
      </c>
      <c r="L19" s="144">
        <f t="shared" si="20"/>
        <v>0</v>
      </c>
      <c r="M19" s="145">
        <f t="shared" si="20"/>
        <v>0</v>
      </c>
      <c r="N19" s="142">
        <f t="shared" si="20"/>
        <v>0</v>
      </c>
      <c r="O19" s="143">
        <f t="shared" si="20"/>
        <v>0</v>
      </c>
      <c r="P19" s="144">
        <f t="shared" si="20"/>
        <v>0</v>
      </c>
      <c r="Q19" s="145">
        <f t="shared" si="20"/>
        <v>0</v>
      </c>
      <c r="R19" s="142">
        <f t="shared" si="20"/>
        <v>0</v>
      </c>
      <c r="S19" s="143">
        <f t="shared" si="20"/>
        <v>0</v>
      </c>
      <c r="T19" s="144">
        <f t="shared" si="20"/>
        <v>0</v>
      </c>
      <c r="U19" s="145">
        <f t="shared" si="20"/>
        <v>0</v>
      </c>
      <c r="V19" s="142">
        <f t="shared" si="20"/>
        <v>0</v>
      </c>
      <c r="W19" s="143">
        <f t="shared" si="20"/>
        <v>0</v>
      </c>
      <c r="X19" s="144">
        <f t="shared" si="20"/>
        <v>0</v>
      </c>
      <c r="Y19" s="145">
        <f t="shared" si="20"/>
        <v>0</v>
      </c>
      <c r="Z19" s="142">
        <f t="shared" si="20"/>
        <v>0</v>
      </c>
      <c r="AA19" s="143">
        <f t="shared" si="20"/>
        <v>0</v>
      </c>
      <c r="AB19" s="144">
        <f t="shared" si="20"/>
        <v>0</v>
      </c>
      <c r="AC19" s="145">
        <f t="shared" si="20"/>
        <v>0</v>
      </c>
      <c r="AD19" s="142">
        <f t="shared" si="20"/>
        <v>0</v>
      </c>
      <c r="AE19" s="143">
        <f t="shared" si="20"/>
        <v>0</v>
      </c>
      <c r="AF19" s="144">
        <f t="shared" si="20"/>
        <v>0</v>
      </c>
      <c r="AG19" s="145">
        <f t="shared" si="20"/>
        <v>0</v>
      </c>
      <c r="AH19" s="142">
        <f t="shared" si="20"/>
        <v>0</v>
      </c>
      <c r="AI19" s="143">
        <f t="shared" si="20"/>
        <v>0</v>
      </c>
      <c r="AJ19" s="144">
        <f t="shared" si="20"/>
        <v>0</v>
      </c>
      <c r="AK19" s="145">
        <f t="shared" si="20"/>
        <v>0</v>
      </c>
      <c r="AL19" s="142">
        <f t="shared" si="20"/>
        <v>0</v>
      </c>
      <c r="AM19" s="143">
        <f t="shared" si="20"/>
        <v>0</v>
      </c>
      <c r="AN19" s="144">
        <f t="shared" si="20"/>
        <v>0</v>
      </c>
      <c r="AO19" s="145">
        <f t="shared" si="20"/>
        <v>0</v>
      </c>
      <c r="AP19" s="142">
        <f t="shared" si="20"/>
        <v>0</v>
      </c>
      <c r="AQ19" s="143">
        <f t="shared" si="20"/>
        <v>0</v>
      </c>
      <c r="AR19" s="144">
        <f t="shared" si="20"/>
        <v>0</v>
      </c>
      <c r="AS19" s="145">
        <f t="shared" si="20"/>
        <v>0</v>
      </c>
      <c r="AT19" s="142">
        <f t="shared" si="20"/>
        <v>0</v>
      </c>
      <c r="AU19" s="143">
        <f t="shared" si="20"/>
        <v>0</v>
      </c>
      <c r="AV19" s="144">
        <f t="shared" si="20"/>
        <v>0</v>
      </c>
      <c r="AW19" s="145">
        <f t="shared" si="20"/>
        <v>0</v>
      </c>
      <c r="AX19" s="142">
        <f t="shared" si="20"/>
        <v>0</v>
      </c>
      <c r="AY19" s="143">
        <f t="shared" si="20"/>
        <v>0</v>
      </c>
      <c r="AZ19" s="144">
        <f t="shared" si="20"/>
        <v>0</v>
      </c>
      <c r="BA19" s="145">
        <f t="shared" si="20"/>
        <v>0</v>
      </c>
      <c r="BB19" s="142">
        <f t="shared" si="20"/>
        <v>0</v>
      </c>
      <c r="BC19" s="143">
        <f t="shared" si="20"/>
        <v>0</v>
      </c>
      <c r="BD19" s="144">
        <f t="shared" si="20"/>
        <v>0</v>
      </c>
      <c r="BE19" s="145">
        <f t="shared" si="20"/>
        <v>0</v>
      </c>
      <c r="BF19" s="142">
        <f t="shared" si="20"/>
        <v>0</v>
      </c>
      <c r="BG19" s="143">
        <f t="shared" si="20"/>
        <v>0</v>
      </c>
      <c r="BH19" s="144">
        <f t="shared" si="20"/>
        <v>0</v>
      </c>
      <c r="BI19" s="145">
        <f t="shared" si="20"/>
        <v>0</v>
      </c>
      <c r="BJ19" s="142">
        <f t="shared" si="20"/>
        <v>0</v>
      </c>
      <c r="BK19" s="143">
        <f t="shared" si="20"/>
        <v>0</v>
      </c>
      <c r="BL19" s="144">
        <f t="shared" si="20"/>
        <v>0</v>
      </c>
      <c r="BM19" s="145">
        <f t="shared" si="20"/>
        <v>0</v>
      </c>
      <c r="BN19" s="142">
        <f t="shared" ref="BN19:CC19" si="21">MIN(BN51:BN71)</f>
        <v>0</v>
      </c>
      <c r="BO19" s="143">
        <f t="shared" si="21"/>
        <v>0</v>
      </c>
      <c r="BP19" s="144">
        <f t="shared" si="21"/>
        <v>0</v>
      </c>
      <c r="BQ19" s="145">
        <f t="shared" si="21"/>
        <v>0</v>
      </c>
      <c r="BR19" s="142">
        <f t="shared" si="21"/>
        <v>0</v>
      </c>
      <c r="BS19" s="143">
        <f t="shared" si="21"/>
        <v>0</v>
      </c>
      <c r="BT19" s="144">
        <f t="shared" si="21"/>
        <v>0</v>
      </c>
      <c r="BU19" s="145">
        <f t="shared" si="21"/>
        <v>0</v>
      </c>
      <c r="BV19" s="142">
        <f t="shared" si="21"/>
        <v>0</v>
      </c>
      <c r="BW19" s="143">
        <f t="shared" si="21"/>
        <v>0</v>
      </c>
      <c r="BX19" s="144">
        <f t="shared" si="21"/>
        <v>0</v>
      </c>
      <c r="BY19" s="145">
        <f t="shared" si="21"/>
        <v>0</v>
      </c>
      <c r="BZ19" s="142">
        <f t="shared" si="21"/>
        <v>0</v>
      </c>
      <c r="CA19" s="143">
        <f t="shared" si="21"/>
        <v>0</v>
      </c>
      <c r="CB19" s="144">
        <f t="shared" si="21"/>
        <v>0</v>
      </c>
      <c r="CC19" s="145">
        <f t="shared" si="21"/>
        <v>0</v>
      </c>
    </row>
    <row r="20" spans="1:81" x14ac:dyDescent="0.3">
      <c r="A20" s="91"/>
      <c r="B20" s="142" t="s">
        <v>26</v>
      </c>
      <c r="C20" s="143" t="s">
        <v>26</v>
      </c>
      <c r="D20" s="144" t="s">
        <v>26</v>
      </c>
      <c r="E20" s="145" t="s">
        <v>26</v>
      </c>
      <c r="F20" s="142" t="s">
        <v>26</v>
      </c>
      <c r="G20" s="143" t="s">
        <v>26</v>
      </c>
      <c r="H20" s="144" t="s">
        <v>26</v>
      </c>
      <c r="I20" s="145" t="s">
        <v>26</v>
      </c>
      <c r="J20" s="142" t="s">
        <v>26</v>
      </c>
      <c r="K20" s="143" t="s">
        <v>26</v>
      </c>
      <c r="L20" s="144" t="s">
        <v>26</v>
      </c>
      <c r="M20" s="145" t="s">
        <v>26</v>
      </c>
      <c r="N20" s="142" t="s">
        <v>26</v>
      </c>
      <c r="O20" s="143" t="s">
        <v>26</v>
      </c>
      <c r="P20" s="144" t="s">
        <v>26</v>
      </c>
      <c r="Q20" s="145" t="s">
        <v>26</v>
      </c>
      <c r="R20" s="142" t="s">
        <v>26</v>
      </c>
      <c r="S20" s="143" t="s">
        <v>26</v>
      </c>
      <c r="T20" s="144" t="s">
        <v>26</v>
      </c>
      <c r="U20" s="145" t="s">
        <v>26</v>
      </c>
      <c r="V20" s="142" t="s">
        <v>26</v>
      </c>
      <c r="W20" s="143" t="s">
        <v>26</v>
      </c>
      <c r="X20" s="144" t="s">
        <v>26</v>
      </c>
      <c r="Y20" s="145" t="s">
        <v>26</v>
      </c>
      <c r="Z20" s="142" t="s">
        <v>26</v>
      </c>
      <c r="AA20" s="143" t="s">
        <v>26</v>
      </c>
      <c r="AB20" s="144" t="s">
        <v>26</v>
      </c>
      <c r="AC20" s="145" t="s">
        <v>26</v>
      </c>
      <c r="AD20" s="142" t="s">
        <v>26</v>
      </c>
      <c r="AE20" s="143" t="s">
        <v>26</v>
      </c>
      <c r="AF20" s="144" t="s">
        <v>26</v>
      </c>
      <c r="AG20" s="145" t="s">
        <v>26</v>
      </c>
      <c r="AH20" s="142" t="s">
        <v>26</v>
      </c>
      <c r="AI20" s="143" t="s">
        <v>26</v>
      </c>
      <c r="AJ20" s="144" t="s">
        <v>26</v>
      </c>
      <c r="AK20" s="145" t="s">
        <v>26</v>
      </c>
      <c r="AL20" s="142" t="s">
        <v>26</v>
      </c>
      <c r="AM20" s="143" t="s">
        <v>26</v>
      </c>
      <c r="AN20" s="144" t="s">
        <v>26</v>
      </c>
      <c r="AO20" s="145" t="s">
        <v>26</v>
      </c>
      <c r="AP20" s="142" t="s">
        <v>26</v>
      </c>
      <c r="AQ20" s="143" t="s">
        <v>26</v>
      </c>
      <c r="AR20" s="144" t="s">
        <v>26</v>
      </c>
      <c r="AS20" s="145" t="s">
        <v>26</v>
      </c>
      <c r="AT20" s="142" t="s">
        <v>26</v>
      </c>
      <c r="AU20" s="143" t="s">
        <v>26</v>
      </c>
      <c r="AV20" s="144" t="s">
        <v>26</v>
      </c>
      <c r="AW20" s="145" t="s">
        <v>26</v>
      </c>
      <c r="AX20" s="142" t="s">
        <v>26</v>
      </c>
      <c r="AY20" s="143" t="s">
        <v>26</v>
      </c>
      <c r="AZ20" s="144" t="s">
        <v>26</v>
      </c>
      <c r="BA20" s="145" t="s">
        <v>26</v>
      </c>
      <c r="BB20" s="142" t="s">
        <v>26</v>
      </c>
      <c r="BC20" s="143" t="s">
        <v>26</v>
      </c>
      <c r="BD20" s="144" t="s">
        <v>26</v>
      </c>
      <c r="BE20" s="145" t="s">
        <v>26</v>
      </c>
      <c r="BF20" s="142" t="s">
        <v>26</v>
      </c>
      <c r="BG20" s="143" t="s">
        <v>26</v>
      </c>
      <c r="BH20" s="144" t="s">
        <v>26</v>
      </c>
      <c r="BI20" s="145" t="s">
        <v>26</v>
      </c>
      <c r="BJ20" s="142" t="s">
        <v>26</v>
      </c>
      <c r="BK20" s="143" t="s">
        <v>26</v>
      </c>
      <c r="BL20" s="144" t="s">
        <v>26</v>
      </c>
      <c r="BM20" s="145" t="s">
        <v>26</v>
      </c>
      <c r="BN20" s="142" t="s">
        <v>26</v>
      </c>
      <c r="BO20" s="143" t="s">
        <v>26</v>
      </c>
      <c r="BP20" s="144" t="s">
        <v>26</v>
      </c>
      <c r="BQ20" s="145" t="s">
        <v>26</v>
      </c>
      <c r="BR20" s="142" t="s">
        <v>26</v>
      </c>
      <c r="BS20" s="143" t="s">
        <v>26</v>
      </c>
      <c r="BT20" s="144" t="s">
        <v>26</v>
      </c>
      <c r="BU20" s="145" t="s">
        <v>26</v>
      </c>
      <c r="BV20" s="142" t="s">
        <v>26</v>
      </c>
      <c r="BW20" s="143" t="s">
        <v>26</v>
      </c>
      <c r="BX20" s="144" t="s">
        <v>26</v>
      </c>
      <c r="BY20" s="145" t="s">
        <v>26</v>
      </c>
      <c r="BZ20" s="142" t="s">
        <v>26</v>
      </c>
      <c r="CA20" s="143" t="s">
        <v>26</v>
      </c>
      <c r="CB20" s="144" t="s">
        <v>26</v>
      </c>
      <c r="CC20" s="145" t="s">
        <v>26</v>
      </c>
    </row>
    <row r="21" spans="1:81" x14ac:dyDescent="0.3">
      <c r="A21" s="92"/>
      <c r="B21" s="142">
        <f t="shared" ref="B21:BM21" si="22">MAX(B51:B71)</f>
        <v>140</v>
      </c>
      <c r="C21" s="143">
        <f t="shared" si="22"/>
        <v>140</v>
      </c>
      <c r="D21" s="144">
        <f t="shared" si="22"/>
        <v>0</v>
      </c>
      <c r="E21" s="145">
        <f t="shared" si="22"/>
        <v>0</v>
      </c>
      <c r="F21" s="142">
        <f t="shared" si="22"/>
        <v>0</v>
      </c>
      <c r="G21" s="143">
        <f t="shared" si="22"/>
        <v>0</v>
      </c>
      <c r="H21" s="144">
        <f t="shared" si="22"/>
        <v>0</v>
      </c>
      <c r="I21" s="145">
        <f t="shared" si="22"/>
        <v>0</v>
      </c>
      <c r="J21" s="142">
        <f t="shared" si="22"/>
        <v>0</v>
      </c>
      <c r="K21" s="143">
        <f t="shared" si="22"/>
        <v>0</v>
      </c>
      <c r="L21" s="144">
        <f t="shared" si="22"/>
        <v>0</v>
      </c>
      <c r="M21" s="145">
        <f t="shared" si="22"/>
        <v>0</v>
      </c>
      <c r="N21" s="142">
        <f t="shared" si="22"/>
        <v>0</v>
      </c>
      <c r="O21" s="143">
        <f t="shared" si="22"/>
        <v>0</v>
      </c>
      <c r="P21" s="144">
        <f t="shared" si="22"/>
        <v>0</v>
      </c>
      <c r="Q21" s="145">
        <f t="shared" si="22"/>
        <v>0</v>
      </c>
      <c r="R21" s="142">
        <f t="shared" si="22"/>
        <v>0</v>
      </c>
      <c r="S21" s="143">
        <f t="shared" si="22"/>
        <v>0</v>
      </c>
      <c r="T21" s="144">
        <f t="shared" si="22"/>
        <v>0</v>
      </c>
      <c r="U21" s="145">
        <f t="shared" si="22"/>
        <v>0</v>
      </c>
      <c r="V21" s="142">
        <f t="shared" si="22"/>
        <v>0</v>
      </c>
      <c r="W21" s="143">
        <f t="shared" si="22"/>
        <v>0</v>
      </c>
      <c r="X21" s="144">
        <f t="shared" si="22"/>
        <v>0</v>
      </c>
      <c r="Y21" s="145">
        <f t="shared" si="22"/>
        <v>0</v>
      </c>
      <c r="Z21" s="142">
        <f t="shared" si="22"/>
        <v>0</v>
      </c>
      <c r="AA21" s="143">
        <f t="shared" si="22"/>
        <v>0</v>
      </c>
      <c r="AB21" s="144">
        <f t="shared" si="22"/>
        <v>0</v>
      </c>
      <c r="AC21" s="145">
        <f t="shared" si="22"/>
        <v>0</v>
      </c>
      <c r="AD21" s="142">
        <f t="shared" si="22"/>
        <v>0</v>
      </c>
      <c r="AE21" s="143">
        <f t="shared" si="22"/>
        <v>0</v>
      </c>
      <c r="AF21" s="144">
        <f t="shared" si="22"/>
        <v>0</v>
      </c>
      <c r="AG21" s="145">
        <f t="shared" si="22"/>
        <v>0</v>
      </c>
      <c r="AH21" s="142">
        <f t="shared" si="22"/>
        <v>0</v>
      </c>
      <c r="AI21" s="143">
        <f t="shared" si="22"/>
        <v>0</v>
      </c>
      <c r="AJ21" s="144">
        <f t="shared" si="22"/>
        <v>0</v>
      </c>
      <c r="AK21" s="145">
        <f t="shared" si="22"/>
        <v>0</v>
      </c>
      <c r="AL21" s="142">
        <f t="shared" si="22"/>
        <v>0</v>
      </c>
      <c r="AM21" s="143">
        <f t="shared" si="22"/>
        <v>0</v>
      </c>
      <c r="AN21" s="144">
        <f t="shared" si="22"/>
        <v>0</v>
      </c>
      <c r="AO21" s="145">
        <f t="shared" si="22"/>
        <v>0</v>
      </c>
      <c r="AP21" s="142">
        <f t="shared" si="22"/>
        <v>0</v>
      </c>
      <c r="AQ21" s="143">
        <f t="shared" si="22"/>
        <v>0</v>
      </c>
      <c r="AR21" s="144">
        <f t="shared" si="22"/>
        <v>0</v>
      </c>
      <c r="AS21" s="145">
        <f t="shared" si="22"/>
        <v>0</v>
      </c>
      <c r="AT21" s="142">
        <f t="shared" si="22"/>
        <v>0</v>
      </c>
      <c r="AU21" s="143">
        <f t="shared" si="22"/>
        <v>0</v>
      </c>
      <c r="AV21" s="144">
        <f t="shared" si="22"/>
        <v>0</v>
      </c>
      <c r="AW21" s="145">
        <f t="shared" si="22"/>
        <v>0</v>
      </c>
      <c r="AX21" s="142">
        <f t="shared" si="22"/>
        <v>0</v>
      </c>
      <c r="AY21" s="143">
        <f t="shared" si="22"/>
        <v>0</v>
      </c>
      <c r="AZ21" s="144">
        <f t="shared" si="22"/>
        <v>0</v>
      </c>
      <c r="BA21" s="145">
        <f t="shared" si="22"/>
        <v>0</v>
      </c>
      <c r="BB21" s="142">
        <f t="shared" si="22"/>
        <v>0</v>
      </c>
      <c r="BC21" s="143">
        <f t="shared" si="22"/>
        <v>0</v>
      </c>
      <c r="BD21" s="144">
        <f t="shared" si="22"/>
        <v>0</v>
      </c>
      <c r="BE21" s="145">
        <f t="shared" si="22"/>
        <v>0</v>
      </c>
      <c r="BF21" s="142">
        <f t="shared" si="22"/>
        <v>0</v>
      </c>
      <c r="BG21" s="143">
        <f t="shared" si="22"/>
        <v>0</v>
      </c>
      <c r="BH21" s="144">
        <f t="shared" si="22"/>
        <v>0</v>
      </c>
      <c r="BI21" s="145">
        <f t="shared" si="22"/>
        <v>0</v>
      </c>
      <c r="BJ21" s="142">
        <f t="shared" si="22"/>
        <v>0</v>
      </c>
      <c r="BK21" s="143">
        <f t="shared" si="22"/>
        <v>0</v>
      </c>
      <c r="BL21" s="144">
        <f t="shared" si="22"/>
        <v>0</v>
      </c>
      <c r="BM21" s="145">
        <f t="shared" si="22"/>
        <v>0</v>
      </c>
      <c r="BN21" s="142">
        <f t="shared" ref="BN21:CC21" si="23">MAX(BN51:BN71)</f>
        <v>0</v>
      </c>
      <c r="BO21" s="143">
        <f t="shared" si="23"/>
        <v>0</v>
      </c>
      <c r="BP21" s="144">
        <f t="shared" si="23"/>
        <v>0</v>
      </c>
      <c r="BQ21" s="145">
        <f t="shared" si="23"/>
        <v>0</v>
      </c>
      <c r="BR21" s="142">
        <f t="shared" si="23"/>
        <v>0</v>
      </c>
      <c r="BS21" s="143">
        <f t="shared" si="23"/>
        <v>0</v>
      </c>
      <c r="BT21" s="144">
        <f t="shared" si="23"/>
        <v>0</v>
      </c>
      <c r="BU21" s="145">
        <f t="shared" si="23"/>
        <v>0</v>
      </c>
      <c r="BV21" s="142">
        <f t="shared" si="23"/>
        <v>0</v>
      </c>
      <c r="BW21" s="143">
        <f t="shared" si="23"/>
        <v>0</v>
      </c>
      <c r="BX21" s="144">
        <f t="shared" si="23"/>
        <v>0</v>
      </c>
      <c r="BY21" s="145">
        <f t="shared" si="23"/>
        <v>0</v>
      </c>
      <c r="BZ21" s="142">
        <f t="shared" si="23"/>
        <v>0</v>
      </c>
      <c r="CA21" s="143">
        <f t="shared" si="23"/>
        <v>0</v>
      </c>
      <c r="CB21" s="144">
        <f t="shared" si="23"/>
        <v>0</v>
      </c>
      <c r="CC21" s="145">
        <f t="shared" si="23"/>
        <v>0</v>
      </c>
    </row>
    <row r="22" spans="1:81" ht="16.2" thickBot="1" x14ac:dyDescent="0.35">
      <c r="A22" s="98" t="s">
        <v>92</v>
      </c>
      <c r="B22" s="99" t="str">
        <f t="shared" ref="B22:AG22" si="24">IF(B19&gt;0,IF((B9&gt;=B19),"Yes","Below Range"),"")</f>
        <v>Yes</v>
      </c>
      <c r="C22" s="100" t="str">
        <f t="shared" si="24"/>
        <v>Yes</v>
      </c>
      <c r="D22" s="101" t="str">
        <f t="shared" si="24"/>
        <v/>
      </c>
      <c r="E22" s="102" t="str">
        <f t="shared" si="24"/>
        <v/>
      </c>
      <c r="F22" s="99" t="str">
        <f t="shared" si="24"/>
        <v/>
      </c>
      <c r="G22" s="100" t="str">
        <f t="shared" si="24"/>
        <v/>
      </c>
      <c r="H22" s="101" t="str">
        <f t="shared" si="24"/>
        <v/>
      </c>
      <c r="I22" s="102" t="str">
        <f t="shared" si="24"/>
        <v/>
      </c>
      <c r="J22" s="99" t="str">
        <f t="shared" si="24"/>
        <v/>
      </c>
      <c r="K22" s="100" t="str">
        <f t="shared" si="24"/>
        <v/>
      </c>
      <c r="L22" s="101" t="str">
        <f t="shared" si="24"/>
        <v/>
      </c>
      <c r="M22" s="102" t="str">
        <f t="shared" si="24"/>
        <v/>
      </c>
      <c r="N22" s="99" t="str">
        <f t="shared" si="24"/>
        <v/>
      </c>
      <c r="O22" s="100" t="str">
        <f t="shared" si="24"/>
        <v/>
      </c>
      <c r="P22" s="101" t="str">
        <f t="shared" si="24"/>
        <v/>
      </c>
      <c r="Q22" s="102" t="str">
        <f t="shared" si="24"/>
        <v/>
      </c>
      <c r="R22" s="99" t="str">
        <f t="shared" si="24"/>
        <v/>
      </c>
      <c r="S22" s="100" t="str">
        <f t="shared" si="24"/>
        <v/>
      </c>
      <c r="T22" s="101" t="str">
        <f t="shared" si="24"/>
        <v/>
      </c>
      <c r="U22" s="102" t="str">
        <f t="shared" si="24"/>
        <v/>
      </c>
      <c r="V22" s="99" t="str">
        <f t="shared" si="24"/>
        <v/>
      </c>
      <c r="W22" s="100" t="str">
        <f t="shared" si="24"/>
        <v/>
      </c>
      <c r="X22" s="101" t="str">
        <f t="shared" si="24"/>
        <v/>
      </c>
      <c r="Y22" s="102" t="str">
        <f t="shared" si="24"/>
        <v/>
      </c>
      <c r="Z22" s="99" t="str">
        <f t="shared" si="24"/>
        <v/>
      </c>
      <c r="AA22" s="100" t="str">
        <f t="shared" si="24"/>
        <v/>
      </c>
      <c r="AB22" s="101" t="str">
        <f t="shared" si="24"/>
        <v/>
      </c>
      <c r="AC22" s="102" t="str">
        <f t="shared" si="24"/>
        <v/>
      </c>
      <c r="AD22" s="99" t="str">
        <f t="shared" si="24"/>
        <v/>
      </c>
      <c r="AE22" s="100" t="str">
        <f t="shared" si="24"/>
        <v/>
      </c>
      <c r="AF22" s="101" t="str">
        <f t="shared" si="24"/>
        <v/>
      </c>
      <c r="AG22" s="102" t="str">
        <f t="shared" si="24"/>
        <v/>
      </c>
      <c r="AH22" s="99" t="str">
        <f t="shared" ref="AH22:BM22" si="25">IF(AH19&gt;0,IF((AH9&gt;=AH19),"Yes","Below Range"),"")</f>
        <v/>
      </c>
      <c r="AI22" s="100" t="str">
        <f t="shared" si="25"/>
        <v/>
      </c>
      <c r="AJ22" s="101" t="str">
        <f t="shared" si="25"/>
        <v/>
      </c>
      <c r="AK22" s="102" t="str">
        <f t="shared" si="25"/>
        <v/>
      </c>
      <c r="AL22" s="99" t="str">
        <f t="shared" si="25"/>
        <v/>
      </c>
      <c r="AM22" s="100" t="str">
        <f t="shared" si="25"/>
        <v/>
      </c>
      <c r="AN22" s="101" t="str">
        <f t="shared" si="25"/>
        <v/>
      </c>
      <c r="AO22" s="102" t="str">
        <f t="shared" si="25"/>
        <v/>
      </c>
      <c r="AP22" s="99" t="str">
        <f t="shared" si="25"/>
        <v/>
      </c>
      <c r="AQ22" s="100" t="str">
        <f t="shared" si="25"/>
        <v/>
      </c>
      <c r="AR22" s="101" t="str">
        <f t="shared" si="25"/>
        <v/>
      </c>
      <c r="AS22" s="102" t="str">
        <f t="shared" si="25"/>
        <v/>
      </c>
      <c r="AT22" s="99" t="str">
        <f t="shared" si="25"/>
        <v/>
      </c>
      <c r="AU22" s="100" t="str">
        <f t="shared" si="25"/>
        <v/>
      </c>
      <c r="AV22" s="101" t="str">
        <f t="shared" si="25"/>
        <v/>
      </c>
      <c r="AW22" s="102" t="str">
        <f t="shared" si="25"/>
        <v/>
      </c>
      <c r="AX22" s="99" t="str">
        <f t="shared" si="25"/>
        <v/>
      </c>
      <c r="AY22" s="100" t="str">
        <f t="shared" si="25"/>
        <v/>
      </c>
      <c r="AZ22" s="101" t="str">
        <f t="shared" si="25"/>
        <v/>
      </c>
      <c r="BA22" s="102" t="str">
        <f t="shared" si="25"/>
        <v/>
      </c>
      <c r="BB22" s="99" t="str">
        <f t="shared" si="25"/>
        <v/>
      </c>
      <c r="BC22" s="100" t="str">
        <f t="shared" si="25"/>
        <v/>
      </c>
      <c r="BD22" s="101" t="str">
        <f t="shared" si="25"/>
        <v/>
      </c>
      <c r="BE22" s="102" t="str">
        <f t="shared" si="25"/>
        <v/>
      </c>
      <c r="BF22" s="99" t="str">
        <f t="shared" si="25"/>
        <v/>
      </c>
      <c r="BG22" s="100" t="str">
        <f t="shared" si="25"/>
        <v/>
      </c>
      <c r="BH22" s="101" t="str">
        <f t="shared" si="25"/>
        <v/>
      </c>
      <c r="BI22" s="102" t="str">
        <f t="shared" si="25"/>
        <v/>
      </c>
      <c r="BJ22" s="99" t="str">
        <f t="shared" si="25"/>
        <v/>
      </c>
      <c r="BK22" s="100" t="str">
        <f t="shared" si="25"/>
        <v/>
      </c>
      <c r="BL22" s="101" t="str">
        <f t="shared" si="25"/>
        <v/>
      </c>
      <c r="BM22" s="102" t="str">
        <f t="shared" si="25"/>
        <v/>
      </c>
      <c r="BN22" s="99" t="str">
        <f t="shared" ref="BN22:CC22" si="26">IF(BN19&gt;0,IF((BN9&gt;=BN19),"Yes","Below Range"),"")</f>
        <v/>
      </c>
      <c r="BO22" s="100" t="str">
        <f t="shared" si="26"/>
        <v/>
      </c>
      <c r="BP22" s="101" t="str">
        <f t="shared" si="26"/>
        <v/>
      </c>
      <c r="BQ22" s="102" t="str">
        <f t="shared" si="26"/>
        <v/>
      </c>
      <c r="BR22" s="99" t="str">
        <f t="shared" si="26"/>
        <v/>
      </c>
      <c r="BS22" s="100" t="str">
        <f t="shared" si="26"/>
        <v/>
      </c>
      <c r="BT22" s="101" t="str">
        <f t="shared" si="26"/>
        <v/>
      </c>
      <c r="BU22" s="102" t="str">
        <f t="shared" si="26"/>
        <v/>
      </c>
      <c r="BV22" s="99" t="str">
        <f t="shared" si="26"/>
        <v/>
      </c>
      <c r="BW22" s="100" t="str">
        <f t="shared" si="26"/>
        <v/>
      </c>
      <c r="BX22" s="101" t="str">
        <f t="shared" si="26"/>
        <v/>
      </c>
      <c r="BY22" s="102" t="str">
        <f t="shared" si="26"/>
        <v/>
      </c>
      <c r="BZ22" s="99" t="str">
        <f t="shared" si="26"/>
        <v/>
      </c>
      <c r="CA22" s="100" t="str">
        <f t="shared" si="26"/>
        <v/>
      </c>
      <c r="CB22" s="101" t="str">
        <f t="shared" si="26"/>
        <v/>
      </c>
      <c r="CC22" s="102" t="str">
        <f t="shared" si="26"/>
        <v/>
      </c>
    </row>
    <row r="23" spans="1:81" x14ac:dyDescent="0.3">
      <c r="A23" s="103"/>
    </row>
    <row r="24" spans="1:81" customFormat="1" ht="16.2" thickBot="1" x14ac:dyDescent="0.35"/>
    <row r="25" spans="1:81" ht="63" thickBot="1" x14ac:dyDescent="0.35">
      <c r="A25" s="104" t="s">
        <v>56</v>
      </c>
      <c r="B25" s="105" t="s">
        <v>61</v>
      </c>
      <c r="C25"/>
      <c r="D25" s="106" t="s">
        <v>61</v>
      </c>
      <c r="E25"/>
      <c r="F25" s="105" t="s">
        <v>61</v>
      </c>
      <c r="G25"/>
      <c r="H25" s="106" t="s">
        <v>61</v>
      </c>
      <c r="I25"/>
      <c r="J25" s="105" t="s">
        <v>61</v>
      </c>
      <c r="K25"/>
      <c r="L25" s="106" t="s">
        <v>61</v>
      </c>
      <c r="M25"/>
      <c r="N25" s="105" t="s">
        <v>61</v>
      </c>
      <c r="O25"/>
      <c r="P25" s="106" t="s">
        <v>61</v>
      </c>
      <c r="Q25"/>
      <c r="R25" s="105" t="s">
        <v>61</v>
      </c>
      <c r="S25"/>
      <c r="T25" s="106" t="s">
        <v>61</v>
      </c>
      <c r="U25"/>
      <c r="V25" s="105" t="s">
        <v>61</v>
      </c>
      <c r="W25"/>
      <c r="X25" s="106" t="s">
        <v>61</v>
      </c>
      <c r="Y25"/>
      <c r="Z25" s="105" t="s">
        <v>61</v>
      </c>
      <c r="AA25"/>
      <c r="AB25" s="106" t="s">
        <v>61</v>
      </c>
      <c r="AC25"/>
      <c r="AD25" s="105" t="s">
        <v>61</v>
      </c>
      <c r="AE25"/>
      <c r="AF25" s="106" t="s">
        <v>61</v>
      </c>
      <c r="AG25"/>
      <c r="AH25" s="105" t="s">
        <v>61</v>
      </c>
      <c r="AI25"/>
      <c r="AJ25" s="106" t="s">
        <v>61</v>
      </c>
      <c r="AK25"/>
      <c r="AL25" s="105" t="s">
        <v>61</v>
      </c>
      <c r="AM25"/>
      <c r="AN25" s="106" t="s">
        <v>61</v>
      </c>
      <c r="AO25"/>
      <c r="AP25" s="105" t="s">
        <v>61</v>
      </c>
      <c r="AQ25"/>
      <c r="AR25" s="106" t="s">
        <v>61</v>
      </c>
      <c r="AS25"/>
      <c r="AT25" s="105" t="s">
        <v>61</v>
      </c>
      <c r="AU25"/>
      <c r="AV25" s="106" t="s">
        <v>61</v>
      </c>
      <c r="AW25"/>
      <c r="AX25" s="105" t="s">
        <v>61</v>
      </c>
      <c r="AY25"/>
      <c r="AZ25" s="106" t="s">
        <v>61</v>
      </c>
      <c r="BA25"/>
      <c r="BB25" s="105" t="s">
        <v>61</v>
      </c>
      <c r="BC25"/>
      <c r="BD25" s="106" t="s">
        <v>61</v>
      </c>
      <c r="BE25"/>
      <c r="BF25" s="105" t="s">
        <v>61</v>
      </c>
      <c r="BG25"/>
      <c r="BH25" s="106" t="s">
        <v>61</v>
      </c>
      <c r="BI25"/>
      <c r="BJ25" s="105" t="s">
        <v>61</v>
      </c>
      <c r="BK25"/>
      <c r="BL25" s="106" t="s">
        <v>61</v>
      </c>
      <c r="BM25"/>
      <c r="BN25" s="105" t="s">
        <v>61</v>
      </c>
      <c r="BO25"/>
      <c r="BP25" s="106" t="s">
        <v>61</v>
      </c>
      <c r="BQ25"/>
      <c r="BR25" s="105" t="s">
        <v>61</v>
      </c>
      <c r="BS25"/>
      <c r="BT25" s="106" t="s">
        <v>61</v>
      </c>
      <c r="BU25"/>
      <c r="BV25" s="105" t="s">
        <v>61</v>
      </c>
      <c r="BW25"/>
      <c r="BX25" s="106" t="s">
        <v>61</v>
      </c>
      <c r="BY25"/>
      <c r="BZ25" s="105" t="s">
        <v>61</v>
      </c>
      <c r="CA25"/>
      <c r="CB25" s="106" t="s">
        <v>61</v>
      </c>
      <c r="CC25"/>
    </row>
    <row r="26" spans="1:81" x14ac:dyDescent="0.3">
      <c r="A26" s="128" t="s">
        <v>142</v>
      </c>
      <c r="B26" s="129">
        <v>140</v>
      </c>
      <c r="C26"/>
      <c r="D26" s="129"/>
      <c r="E26"/>
      <c r="F26" s="129"/>
      <c r="G26"/>
      <c r="H26" s="129"/>
      <c r="I26"/>
      <c r="J26" s="129"/>
      <c r="K26"/>
      <c r="L26" s="129"/>
      <c r="M26"/>
      <c r="N26" s="129"/>
      <c r="O26"/>
      <c r="P26" s="129"/>
      <c r="Q26"/>
      <c r="R26" s="129"/>
      <c r="S26"/>
      <c r="T26" s="129"/>
      <c r="U26"/>
      <c r="V26" s="129"/>
      <c r="W26"/>
      <c r="X26" s="129"/>
      <c r="Y26"/>
      <c r="Z26" s="129"/>
      <c r="AA26"/>
      <c r="AB26" s="129"/>
      <c r="AC26"/>
      <c r="AD26" s="129"/>
      <c r="AE26"/>
      <c r="AF26" s="129"/>
      <c r="AG26"/>
      <c r="AH26" s="129"/>
      <c r="AI26"/>
      <c r="AJ26" s="129"/>
      <c r="AK26"/>
      <c r="AL26" s="129"/>
      <c r="AM26"/>
      <c r="AN26" s="129"/>
      <c r="AO26"/>
      <c r="AP26" s="129"/>
      <c r="AQ26"/>
      <c r="AR26" s="129"/>
      <c r="AS26"/>
      <c r="AT26" s="129"/>
      <c r="AU26"/>
      <c r="AV26" s="129"/>
      <c r="AW26"/>
      <c r="AX26" s="129"/>
      <c r="AY26"/>
      <c r="AZ26" s="129"/>
      <c r="BA26"/>
      <c r="BB26" s="129"/>
      <c r="BC26"/>
      <c r="BD26" s="129"/>
      <c r="BE26"/>
      <c r="BF26" s="129"/>
      <c r="BG26"/>
      <c r="BH26" s="129"/>
      <c r="BI26"/>
      <c r="BJ26" s="129"/>
      <c r="BK26"/>
      <c r="BL26" s="129"/>
      <c r="BM26"/>
      <c r="BN26" s="129"/>
      <c r="BO26"/>
      <c r="BP26" s="129"/>
      <c r="BQ26"/>
      <c r="BR26" s="129"/>
      <c r="BS26"/>
      <c r="BT26" s="129"/>
      <c r="BU26"/>
      <c r="BV26" s="129"/>
      <c r="BW26"/>
      <c r="BX26" s="129"/>
      <c r="BY26"/>
      <c r="BZ26" s="129"/>
      <c r="CA26"/>
      <c r="CB26" s="129"/>
      <c r="CC26"/>
    </row>
    <row r="27" spans="1:81" x14ac:dyDescent="0.3">
      <c r="A27" s="128" t="s">
        <v>134</v>
      </c>
      <c r="B27" s="130"/>
      <c r="C27"/>
      <c r="D27" s="130"/>
      <c r="E27"/>
      <c r="F27" s="130">
        <v>2100</v>
      </c>
      <c r="G27"/>
      <c r="H27" s="130"/>
      <c r="I27"/>
      <c r="J27" s="130"/>
      <c r="K27"/>
      <c r="L27" s="130"/>
      <c r="M27"/>
      <c r="N27" s="130"/>
      <c r="O27"/>
      <c r="P27" s="130"/>
      <c r="Q27"/>
      <c r="R27" s="130"/>
      <c r="S27"/>
      <c r="T27" s="130"/>
      <c r="U27"/>
      <c r="V27" s="130"/>
      <c r="W27"/>
      <c r="X27" s="130"/>
      <c r="Y27"/>
      <c r="Z27" s="130"/>
      <c r="AA27"/>
      <c r="AB27" s="130"/>
      <c r="AC27"/>
      <c r="AD27" s="130"/>
      <c r="AE27"/>
      <c r="AF27" s="130"/>
      <c r="AG27"/>
      <c r="AH27" s="130"/>
      <c r="AI27"/>
      <c r="AJ27" s="130"/>
      <c r="AK27"/>
      <c r="AL27" s="130"/>
      <c r="AM27"/>
      <c r="AN27" s="130"/>
      <c r="AO27"/>
      <c r="AP27" s="130"/>
      <c r="AQ27"/>
      <c r="AR27" s="130"/>
      <c r="AS27"/>
      <c r="AT27" s="130"/>
      <c r="AU27"/>
      <c r="AV27" s="130"/>
      <c r="AW27"/>
      <c r="AX27" s="130"/>
      <c r="AY27"/>
      <c r="AZ27" s="130"/>
      <c r="BA27"/>
      <c r="BB27" s="130"/>
      <c r="BC27"/>
      <c r="BD27" s="130"/>
      <c r="BE27"/>
      <c r="BF27" s="130"/>
      <c r="BG27"/>
      <c r="BH27" s="130"/>
      <c r="BI27"/>
      <c r="BJ27" s="130"/>
      <c r="BK27"/>
      <c r="BL27" s="130"/>
      <c r="BM27"/>
      <c r="BN27" s="130"/>
      <c r="BO27"/>
      <c r="BP27" s="130"/>
      <c r="BQ27"/>
      <c r="BR27" s="130"/>
      <c r="BS27"/>
      <c r="BT27" s="130"/>
      <c r="BU27"/>
      <c r="BV27" s="130"/>
      <c r="BW27"/>
      <c r="BX27" s="130"/>
      <c r="BY27"/>
      <c r="BZ27" s="130"/>
      <c r="CA27"/>
      <c r="CB27" s="130"/>
      <c r="CC27"/>
    </row>
    <row r="28" spans="1:81" x14ac:dyDescent="0.3">
      <c r="A28" s="128" t="s">
        <v>140</v>
      </c>
      <c r="B28" s="130"/>
      <c r="C28"/>
      <c r="D28" s="130"/>
      <c r="E28"/>
      <c r="F28" s="130">
        <v>2000</v>
      </c>
      <c r="G28"/>
      <c r="H28" s="130"/>
      <c r="I28"/>
      <c r="J28" s="130"/>
      <c r="K28"/>
      <c r="L28" s="130"/>
      <c r="M28"/>
      <c r="N28" s="130"/>
      <c r="O28"/>
      <c r="P28" s="130"/>
      <c r="Q28"/>
      <c r="R28" s="130"/>
      <c r="S28"/>
      <c r="T28" s="130"/>
      <c r="U28"/>
      <c r="V28" s="130"/>
      <c r="W28"/>
      <c r="X28" s="130"/>
      <c r="Y28"/>
      <c r="Z28" s="130"/>
      <c r="AA28"/>
      <c r="AB28" s="130"/>
      <c r="AC28"/>
      <c r="AD28" s="130"/>
      <c r="AE28"/>
      <c r="AF28" s="130"/>
      <c r="AG28"/>
      <c r="AH28" s="130"/>
      <c r="AI28"/>
      <c r="AJ28" s="130"/>
      <c r="AK28"/>
      <c r="AL28" s="130"/>
      <c r="AM28"/>
      <c r="AN28" s="130"/>
      <c r="AO28"/>
      <c r="AP28" s="130"/>
      <c r="AQ28"/>
      <c r="AR28" s="130"/>
      <c r="AS28"/>
      <c r="AT28" s="130"/>
      <c r="AU28"/>
      <c r="AV28" s="130"/>
      <c r="AW28"/>
      <c r="AX28" s="130"/>
      <c r="AY28"/>
      <c r="AZ28" s="130"/>
      <c r="BA28"/>
      <c r="BB28" s="130"/>
      <c r="BC28"/>
      <c r="BD28" s="130"/>
      <c r="BE28"/>
      <c r="BF28" s="130"/>
      <c r="BG28"/>
      <c r="BH28" s="130"/>
      <c r="BI28"/>
      <c r="BJ28" s="130"/>
      <c r="BK28"/>
      <c r="BL28" s="130"/>
      <c r="BM28"/>
      <c r="BN28" s="130"/>
      <c r="BO28"/>
      <c r="BP28" s="130"/>
      <c r="BQ28"/>
      <c r="BR28" s="130"/>
      <c r="BS28"/>
      <c r="BT28" s="130"/>
      <c r="BU28"/>
      <c r="BV28" s="130"/>
      <c r="BW28"/>
      <c r="BX28" s="130"/>
      <c r="BY28"/>
      <c r="BZ28" s="130"/>
      <c r="CA28"/>
      <c r="CB28" s="130"/>
      <c r="CC28"/>
    </row>
    <row r="29" spans="1:81" x14ac:dyDescent="0.3">
      <c r="A29" s="128" t="s">
        <v>141</v>
      </c>
      <c r="B29" s="130"/>
      <c r="C29"/>
      <c r="D29" s="130"/>
      <c r="E29"/>
      <c r="F29" s="130">
        <v>1850</v>
      </c>
      <c r="G29"/>
      <c r="H29" s="130"/>
      <c r="I29"/>
      <c r="J29" s="130"/>
      <c r="K29"/>
      <c r="L29" s="130"/>
      <c r="M29"/>
      <c r="N29" s="130"/>
      <c r="O29"/>
      <c r="P29" s="130"/>
      <c r="Q29"/>
      <c r="R29" s="130"/>
      <c r="S29"/>
      <c r="T29" s="130"/>
      <c r="U29"/>
      <c r="V29" s="130"/>
      <c r="W29"/>
      <c r="X29" s="130"/>
      <c r="Y29"/>
      <c r="Z29" s="130"/>
      <c r="AA29"/>
      <c r="AB29" s="130"/>
      <c r="AC29"/>
      <c r="AD29" s="130"/>
      <c r="AE29"/>
      <c r="AF29" s="130"/>
      <c r="AG29"/>
      <c r="AH29" s="130"/>
      <c r="AI29"/>
      <c r="AJ29" s="130"/>
      <c r="AK29"/>
      <c r="AL29" s="130"/>
      <c r="AM29"/>
      <c r="AN29" s="130"/>
      <c r="AO29"/>
      <c r="AP29" s="130"/>
      <c r="AQ29"/>
      <c r="AR29" s="130"/>
      <c r="AS29"/>
      <c r="AT29" s="130"/>
      <c r="AU29"/>
      <c r="AV29" s="130"/>
      <c r="AW29"/>
      <c r="AX29" s="130"/>
      <c r="AY29"/>
      <c r="AZ29" s="130"/>
      <c r="BA29"/>
      <c r="BB29" s="130"/>
      <c r="BC29"/>
      <c r="BD29" s="130"/>
      <c r="BE29"/>
      <c r="BF29" s="130"/>
      <c r="BG29"/>
      <c r="BH29" s="130"/>
      <c r="BI29"/>
      <c r="BJ29" s="130"/>
      <c r="BK29"/>
      <c r="BL29" s="130"/>
      <c r="BM29"/>
      <c r="BN29" s="130"/>
      <c r="BO29"/>
      <c r="BP29" s="130"/>
      <c r="BQ29"/>
      <c r="BR29" s="130"/>
      <c r="BS29"/>
      <c r="BT29" s="130"/>
      <c r="BU29"/>
      <c r="BV29" s="130"/>
      <c r="BW29"/>
      <c r="BX29" s="130"/>
      <c r="BY29"/>
      <c r="BZ29" s="130"/>
      <c r="CA29"/>
      <c r="CB29" s="130"/>
      <c r="CC29"/>
    </row>
    <row r="30" spans="1:81" hidden="1" x14ac:dyDescent="0.3">
      <c r="A30" s="128" t="s">
        <v>89</v>
      </c>
      <c r="B30" s="130"/>
      <c r="C30"/>
      <c r="D30" s="130"/>
      <c r="E30"/>
      <c r="F30" s="130"/>
      <c r="G30"/>
      <c r="H30" s="130"/>
      <c r="I30"/>
      <c r="J30" s="130"/>
      <c r="K30"/>
      <c r="L30" s="130"/>
      <c r="M30"/>
      <c r="N30" s="130"/>
      <c r="O30"/>
      <c r="P30" s="130"/>
      <c r="Q30"/>
      <c r="R30" s="130"/>
      <c r="S30"/>
      <c r="T30" s="130"/>
      <c r="U30"/>
      <c r="V30" s="130"/>
      <c r="W30"/>
      <c r="X30" s="130"/>
      <c r="Y30"/>
      <c r="Z30" s="130"/>
      <c r="AA30"/>
      <c r="AB30" s="130"/>
      <c r="AC30"/>
      <c r="AD30" s="130"/>
      <c r="AE30"/>
      <c r="AF30" s="130"/>
      <c r="AG30"/>
      <c r="AH30" s="130"/>
      <c r="AI30"/>
      <c r="AJ30" s="130"/>
      <c r="AK30"/>
      <c r="AL30" s="130"/>
      <c r="AM30"/>
      <c r="AN30" s="130"/>
      <c r="AO30"/>
      <c r="AP30" s="130"/>
      <c r="AQ30"/>
      <c r="AR30" s="130"/>
      <c r="AS30"/>
      <c r="AT30" s="130"/>
      <c r="AU30"/>
      <c r="AV30" s="130"/>
      <c r="AW30"/>
      <c r="AX30" s="130"/>
      <c r="AY30"/>
      <c r="AZ30" s="130"/>
      <c r="BA30"/>
      <c r="BB30" s="130"/>
      <c r="BC30"/>
      <c r="BD30" s="130"/>
      <c r="BE30"/>
      <c r="BF30" s="130"/>
      <c r="BG30"/>
      <c r="BH30" s="130"/>
      <c r="BI30"/>
      <c r="BJ30" s="130"/>
      <c r="BK30"/>
      <c r="BL30" s="130"/>
      <c r="BM30"/>
      <c r="BN30" s="130"/>
      <c r="BO30"/>
      <c r="BP30" s="130"/>
      <c r="BQ30"/>
      <c r="BR30" s="130"/>
      <c r="BS30"/>
      <c r="BT30" s="130"/>
      <c r="BU30"/>
      <c r="BV30" s="130"/>
      <c r="BW30"/>
      <c r="BX30" s="130"/>
      <c r="BY30"/>
      <c r="BZ30" s="130"/>
      <c r="CA30"/>
      <c r="CB30" s="130"/>
      <c r="CC30"/>
    </row>
    <row r="31" spans="1:81" hidden="1" x14ac:dyDescent="0.3">
      <c r="A31" s="128" t="s">
        <v>89</v>
      </c>
      <c r="B31" s="130"/>
      <c r="C31"/>
      <c r="D31" s="130"/>
      <c r="E31"/>
      <c r="F31" s="130"/>
      <c r="G31"/>
      <c r="H31" s="130"/>
      <c r="I31"/>
      <c r="J31" s="130"/>
      <c r="K31"/>
      <c r="L31" s="130"/>
      <c r="M31"/>
      <c r="N31" s="130"/>
      <c r="O31"/>
      <c r="P31" s="130"/>
      <c r="Q31"/>
      <c r="R31" s="130"/>
      <c r="S31"/>
      <c r="T31" s="130"/>
      <c r="U31"/>
      <c r="V31" s="130"/>
      <c r="W31"/>
      <c r="X31" s="130"/>
      <c r="Y31"/>
      <c r="Z31" s="130"/>
      <c r="AA31"/>
      <c r="AB31" s="130"/>
      <c r="AC31"/>
      <c r="AD31" s="130"/>
      <c r="AE31"/>
      <c r="AF31" s="130"/>
      <c r="AG31"/>
      <c r="AH31" s="130"/>
      <c r="AI31"/>
      <c r="AJ31" s="130"/>
      <c r="AK31"/>
      <c r="AL31" s="130"/>
      <c r="AM31"/>
      <c r="AN31" s="130"/>
      <c r="AO31"/>
      <c r="AP31" s="130"/>
      <c r="AQ31"/>
      <c r="AR31" s="130"/>
      <c r="AS31"/>
      <c r="AT31" s="130"/>
      <c r="AU31"/>
      <c r="AV31" s="130"/>
      <c r="AW31"/>
      <c r="AX31" s="130"/>
      <c r="AY31"/>
      <c r="AZ31" s="130"/>
      <c r="BA31"/>
      <c r="BB31" s="130"/>
      <c r="BC31"/>
      <c r="BD31" s="130"/>
      <c r="BE31"/>
      <c r="BF31" s="130"/>
      <c r="BG31"/>
      <c r="BH31" s="130"/>
      <c r="BI31"/>
      <c r="BJ31" s="130"/>
      <c r="BK31"/>
      <c r="BL31" s="130"/>
      <c r="BM31"/>
      <c r="BN31" s="130"/>
      <c r="BO31"/>
      <c r="BP31" s="130"/>
      <c r="BQ31"/>
      <c r="BR31" s="130"/>
      <c r="BS31"/>
      <c r="BT31" s="130"/>
      <c r="BU31"/>
      <c r="BV31" s="130"/>
      <c r="BW31"/>
      <c r="BX31" s="130"/>
      <c r="BY31"/>
      <c r="BZ31" s="130"/>
      <c r="CA31"/>
      <c r="CB31" s="130"/>
      <c r="CC31"/>
    </row>
    <row r="32" spans="1:81" hidden="1" x14ac:dyDescent="0.3">
      <c r="A32" s="128" t="s">
        <v>89</v>
      </c>
      <c r="B32" s="130"/>
      <c r="C32"/>
      <c r="D32" s="130"/>
      <c r="E32"/>
      <c r="F32" s="130"/>
      <c r="G32"/>
      <c r="H32" s="130"/>
      <c r="I32"/>
      <c r="J32" s="130"/>
      <c r="K32"/>
      <c r="L32" s="130"/>
      <c r="M32"/>
      <c r="N32" s="130"/>
      <c r="O32"/>
      <c r="P32" s="130"/>
      <c r="Q32"/>
      <c r="R32" s="130"/>
      <c r="S32"/>
      <c r="T32" s="130"/>
      <c r="U32"/>
      <c r="V32" s="130"/>
      <c r="W32"/>
      <c r="X32" s="130"/>
      <c r="Y32"/>
      <c r="Z32" s="130"/>
      <c r="AA32"/>
      <c r="AB32" s="130"/>
      <c r="AC32"/>
      <c r="AD32" s="130"/>
      <c r="AE32"/>
      <c r="AF32" s="130"/>
      <c r="AG32"/>
      <c r="AH32" s="130"/>
      <c r="AI32"/>
      <c r="AJ32" s="130"/>
      <c r="AK32"/>
      <c r="AL32" s="130"/>
      <c r="AM32"/>
      <c r="AN32" s="130"/>
      <c r="AO32"/>
      <c r="AP32" s="130"/>
      <c r="AQ32"/>
      <c r="AR32" s="130"/>
      <c r="AS32"/>
      <c r="AT32" s="130"/>
      <c r="AU32"/>
      <c r="AV32" s="130"/>
      <c r="AW32"/>
      <c r="AX32" s="130"/>
      <c r="AY32"/>
      <c r="AZ32" s="130"/>
      <c r="BA32"/>
      <c r="BB32" s="130"/>
      <c r="BC32"/>
      <c r="BD32" s="130"/>
      <c r="BE32"/>
      <c r="BF32" s="130"/>
      <c r="BG32"/>
      <c r="BH32" s="130"/>
      <c r="BI32"/>
      <c r="BJ32" s="130"/>
      <c r="BK32"/>
      <c r="BL32" s="130"/>
      <c r="BM32"/>
      <c r="BN32" s="130"/>
      <c r="BO32"/>
      <c r="BP32" s="130"/>
      <c r="BQ32"/>
      <c r="BR32" s="130"/>
      <c r="BS32"/>
      <c r="BT32" s="130"/>
      <c r="BU32"/>
      <c r="BV32" s="130"/>
      <c r="BW32"/>
      <c r="BX32" s="130"/>
      <c r="BY32"/>
      <c r="BZ32" s="130"/>
      <c r="CA32"/>
      <c r="CB32" s="130"/>
      <c r="CC32"/>
    </row>
    <row r="33" spans="1:81" hidden="1" x14ac:dyDescent="0.3">
      <c r="A33" s="128" t="s">
        <v>89</v>
      </c>
      <c r="B33" s="130"/>
      <c r="C33"/>
      <c r="D33" s="130"/>
      <c r="E33"/>
      <c r="F33" s="130"/>
      <c r="G33"/>
      <c r="H33" s="130"/>
      <c r="I33"/>
      <c r="J33" s="130"/>
      <c r="K33"/>
      <c r="L33" s="130"/>
      <c r="M33"/>
      <c r="N33" s="130"/>
      <c r="O33"/>
      <c r="P33" s="130"/>
      <c r="Q33"/>
      <c r="R33" s="130"/>
      <c r="S33"/>
      <c r="T33" s="130"/>
      <c r="U33"/>
      <c r="V33" s="130"/>
      <c r="W33"/>
      <c r="X33" s="130"/>
      <c r="Y33"/>
      <c r="Z33" s="130"/>
      <c r="AA33"/>
      <c r="AB33" s="130"/>
      <c r="AC33"/>
      <c r="AD33" s="130"/>
      <c r="AE33"/>
      <c r="AF33" s="130"/>
      <c r="AG33"/>
      <c r="AH33" s="130"/>
      <c r="AI33"/>
      <c r="AJ33" s="130"/>
      <c r="AK33"/>
      <c r="AL33" s="130"/>
      <c r="AM33"/>
      <c r="AN33" s="130"/>
      <c r="AO33"/>
      <c r="AP33" s="130"/>
      <c r="AQ33"/>
      <c r="AR33" s="130"/>
      <c r="AS33"/>
      <c r="AT33" s="130"/>
      <c r="AU33"/>
      <c r="AV33" s="130"/>
      <c r="AW33"/>
      <c r="AX33" s="130"/>
      <c r="AY33"/>
      <c r="AZ33" s="130"/>
      <c r="BA33"/>
      <c r="BB33" s="130"/>
      <c r="BC33"/>
      <c r="BD33" s="130"/>
      <c r="BE33"/>
      <c r="BF33" s="130"/>
      <c r="BG33"/>
      <c r="BH33" s="130"/>
      <c r="BI33"/>
      <c r="BJ33" s="130"/>
      <c r="BK33"/>
      <c r="BL33" s="130"/>
      <c r="BM33"/>
      <c r="BN33" s="130"/>
      <c r="BO33"/>
      <c r="BP33" s="130"/>
      <c r="BQ33"/>
      <c r="BR33" s="130"/>
      <c r="BS33"/>
      <c r="BT33" s="130"/>
      <c r="BU33"/>
      <c r="BV33" s="130"/>
      <c r="BW33"/>
      <c r="BX33" s="130"/>
      <c r="BY33"/>
      <c r="BZ33" s="130"/>
      <c r="CA33"/>
      <c r="CB33" s="130"/>
      <c r="CC33"/>
    </row>
    <row r="34" spans="1:81" hidden="1" x14ac:dyDescent="0.3">
      <c r="A34" s="128" t="s">
        <v>89</v>
      </c>
      <c r="B34" s="130"/>
      <c r="C34"/>
      <c r="D34" s="130"/>
      <c r="E34"/>
      <c r="F34" s="130"/>
      <c r="G34"/>
      <c r="H34" s="130"/>
      <c r="I34"/>
      <c r="J34" s="130"/>
      <c r="K34"/>
      <c r="L34" s="130"/>
      <c r="M34"/>
      <c r="N34" s="130"/>
      <c r="O34"/>
      <c r="P34" s="130"/>
      <c r="Q34"/>
      <c r="R34" s="130"/>
      <c r="S34"/>
      <c r="T34" s="130"/>
      <c r="U34"/>
      <c r="V34" s="130"/>
      <c r="W34"/>
      <c r="X34" s="130"/>
      <c r="Y34"/>
      <c r="Z34" s="130"/>
      <c r="AA34"/>
      <c r="AB34" s="130"/>
      <c r="AC34"/>
      <c r="AD34" s="130"/>
      <c r="AE34"/>
      <c r="AF34" s="130"/>
      <c r="AG34"/>
      <c r="AH34" s="130"/>
      <c r="AI34"/>
      <c r="AJ34" s="130"/>
      <c r="AK34"/>
      <c r="AL34" s="130"/>
      <c r="AM34"/>
      <c r="AN34" s="130"/>
      <c r="AO34"/>
      <c r="AP34" s="130"/>
      <c r="AQ34"/>
      <c r="AR34" s="130"/>
      <c r="AS34"/>
      <c r="AT34" s="130"/>
      <c r="AU34"/>
      <c r="AV34" s="130"/>
      <c r="AW34"/>
      <c r="AX34" s="130"/>
      <c r="AY34"/>
      <c r="AZ34" s="130"/>
      <c r="BA34"/>
      <c r="BB34" s="130"/>
      <c r="BC34"/>
      <c r="BD34" s="130"/>
      <c r="BE34"/>
      <c r="BF34" s="130"/>
      <c r="BG34"/>
      <c r="BH34" s="130"/>
      <c r="BI34"/>
      <c r="BJ34" s="130"/>
      <c r="BK34"/>
      <c r="BL34" s="130"/>
      <c r="BM34"/>
      <c r="BN34" s="130"/>
      <c r="BO34"/>
      <c r="BP34" s="130"/>
      <c r="BQ34"/>
      <c r="BR34" s="130"/>
      <c r="BS34"/>
      <c r="BT34" s="130"/>
      <c r="BU34"/>
      <c r="BV34" s="130"/>
      <c r="BW34"/>
      <c r="BX34" s="130"/>
      <c r="BY34"/>
      <c r="BZ34" s="130"/>
      <c r="CA34"/>
      <c r="CB34" s="130"/>
      <c r="CC34"/>
    </row>
    <row r="35" spans="1:81" hidden="1" x14ac:dyDescent="0.3">
      <c r="A35" s="128" t="s">
        <v>89</v>
      </c>
      <c r="B35" s="130"/>
      <c r="C35"/>
      <c r="D35" s="130"/>
      <c r="E35"/>
      <c r="F35" s="130"/>
      <c r="G35"/>
      <c r="H35" s="130"/>
      <c r="I35"/>
      <c r="J35" s="130"/>
      <c r="K35"/>
      <c r="L35" s="130"/>
      <c r="M35"/>
      <c r="N35" s="130"/>
      <c r="O35"/>
      <c r="P35" s="130"/>
      <c r="Q35"/>
      <c r="R35" s="130"/>
      <c r="S35"/>
      <c r="T35" s="130"/>
      <c r="U35"/>
      <c r="V35" s="130"/>
      <c r="W35"/>
      <c r="X35" s="130"/>
      <c r="Y35"/>
      <c r="Z35" s="130"/>
      <c r="AA35"/>
      <c r="AB35" s="130"/>
      <c r="AC35"/>
      <c r="AD35" s="130"/>
      <c r="AE35"/>
      <c r="AF35" s="130"/>
      <c r="AG35"/>
      <c r="AH35" s="130"/>
      <c r="AI35"/>
      <c r="AJ35" s="130"/>
      <c r="AK35"/>
      <c r="AL35" s="130"/>
      <c r="AM35"/>
      <c r="AN35" s="130"/>
      <c r="AO35"/>
      <c r="AP35" s="130"/>
      <c r="AQ35"/>
      <c r="AR35" s="130"/>
      <c r="AS35"/>
      <c r="AT35" s="130"/>
      <c r="AU35"/>
      <c r="AV35" s="130"/>
      <c r="AW35"/>
      <c r="AX35" s="130"/>
      <c r="AY35"/>
      <c r="AZ35" s="130"/>
      <c r="BA35"/>
      <c r="BB35" s="130"/>
      <c r="BC35"/>
      <c r="BD35" s="130"/>
      <c r="BE35"/>
      <c r="BF35" s="130"/>
      <c r="BG35"/>
      <c r="BH35" s="130"/>
      <c r="BI35"/>
      <c r="BJ35" s="130"/>
      <c r="BK35"/>
      <c r="BL35" s="130"/>
      <c r="BM35"/>
      <c r="BN35" s="130"/>
      <c r="BO35"/>
      <c r="BP35" s="130"/>
      <c r="BQ35"/>
      <c r="BR35" s="130"/>
      <c r="BS35"/>
      <c r="BT35" s="130"/>
      <c r="BU35"/>
      <c r="BV35" s="130"/>
      <c r="BW35"/>
      <c r="BX35" s="130"/>
      <c r="BY35"/>
      <c r="BZ35" s="130"/>
      <c r="CA35"/>
      <c r="CB35" s="130"/>
      <c r="CC35"/>
    </row>
    <row r="36" spans="1:81" hidden="1" x14ac:dyDescent="0.3">
      <c r="A36" s="128" t="s">
        <v>89</v>
      </c>
      <c r="B36" s="130"/>
      <c r="C36"/>
      <c r="D36" s="130"/>
      <c r="E36"/>
      <c r="F36" s="130"/>
      <c r="G36"/>
      <c r="H36" s="130"/>
      <c r="I36"/>
      <c r="J36" s="130"/>
      <c r="K36"/>
      <c r="L36" s="130"/>
      <c r="M36"/>
      <c r="N36" s="130"/>
      <c r="O36"/>
      <c r="P36" s="130"/>
      <c r="Q36"/>
      <c r="R36" s="130"/>
      <c r="S36"/>
      <c r="T36" s="130"/>
      <c r="U36"/>
      <c r="V36" s="130"/>
      <c r="W36"/>
      <c r="X36" s="130"/>
      <c r="Y36"/>
      <c r="Z36" s="130"/>
      <c r="AA36"/>
      <c r="AB36" s="130"/>
      <c r="AC36"/>
      <c r="AD36" s="130"/>
      <c r="AE36"/>
      <c r="AF36" s="130"/>
      <c r="AG36"/>
      <c r="AH36" s="130"/>
      <c r="AI36"/>
      <c r="AJ36" s="130"/>
      <c r="AK36"/>
      <c r="AL36" s="130"/>
      <c r="AM36"/>
      <c r="AN36" s="130"/>
      <c r="AO36"/>
      <c r="AP36" s="130"/>
      <c r="AQ36"/>
      <c r="AR36" s="130"/>
      <c r="AS36"/>
      <c r="AT36" s="130"/>
      <c r="AU36"/>
      <c r="AV36" s="130"/>
      <c r="AW36"/>
      <c r="AX36" s="130"/>
      <c r="AY36"/>
      <c r="AZ36" s="130"/>
      <c r="BA36"/>
      <c r="BB36" s="130"/>
      <c r="BC36"/>
      <c r="BD36" s="130"/>
      <c r="BE36"/>
      <c r="BF36" s="130"/>
      <c r="BG36"/>
      <c r="BH36" s="130"/>
      <c r="BI36"/>
      <c r="BJ36" s="130"/>
      <c r="BK36"/>
      <c r="BL36" s="130"/>
      <c r="BM36"/>
      <c r="BN36" s="130"/>
      <c r="BO36"/>
      <c r="BP36" s="130"/>
      <c r="BQ36"/>
      <c r="BR36" s="130"/>
      <c r="BS36"/>
      <c r="BT36" s="130"/>
      <c r="BU36"/>
      <c r="BV36" s="130"/>
      <c r="BW36"/>
      <c r="BX36" s="130"/>
      <c r="BY36"/>
      <c r="BZ36" s="130"/>
      <c r="CA36"/>
      <c r="CB36" s="130"/>
      <c r="CC36"/>
    </row>
    <row r="37" spans="1:81" hidden="1" x14ac:dyDescent="0.3">
      <c r="A37" s="128" t="s">
        <v>89</v>
      </c>
      <c r="B37" s="130"/>
      <c r="C37"/>
      <c r="D37" s="130"/>
      <c r="E37"/>
      <c r="F37" s="130"/>
      <c r="G37"/>
      <c r="H37" s="130"/>
      <c r="I37"/>
      <c r="J37" s="130"/>
      <c r="K37"/>
      <c r="L37" s="130"/>
      <c r="M37"/>
      <c r="N37" s="130"/>
      <c r="O37"/>
      <c r="P37" s="130"/>
      <c r="Q37"/>
      <c r="R37" s="130"/>
      <c r="S37"/>
      <c r="T37" s="130"/>
      <c r="U37"/>
      <c r="V37" s="130"/>
      <c r="W37"/>
      <c r="X37" s="130"/>
      <c r="Y37"/>
      <c r="Z37" s="130"/>
      <c r="AA37"/>
      <c r="AB37" s="130"/>
      <c r="AC37"/>
      <c r="AD37" s="130"/>
      <c r="AE37"/>
      <c r="AF37" s="130"/>
      <c r="AG37"/>
      <c r="AH37" s="130"/>
      <c r="AI37"/>
      <c r="AJ37" s="130"/>
      <c r="AK37"/>
      <c r="AL37" s="130"/>
      <c r="AM37"/>
      <c r="AN37" s="130"/>
      <c r="AO37"/>
      <c r="AP37" s="130"/>
      <c r="AQ37"/>
      <c r="AR37" s="130"/>
      <c r="AS37"/>
      <c r="AT37" s="130"/>
      <c r="AU37"/>
      <c r="AV37" s="130"/>
      <c r="AW37"/>
      <c r="AX37" s="130"/>
      <c r="AY37"/>
      <c r="AZ37" s="130"/>
      <c r="BA37"/>
      <c r="BB37" s="130"/>
      <c r="BC37"/>
      <c r="BD37" s="130"/>
      <c r="BE37"/>
      <c r="BF37" s="130"/>
      <c r="BG37"/>
      <c r="BH37" s="130"/>
      <c r="BI37"/>
      <c r="BJ37" s="130"/>
      <c r="BK37"/>
      <c r="BL37" s="130"/>
      <c r="BM37"/>
      <c r="BN37" s="130"/>
      <c r="BO37"/>
      <c r="BP37" s="130"/>
      <c r="BQ37"/>
      <c r="BR37" s="130"/>
      <c r="BS37"/>
      <c r="BT37" s="130"/>
      <c r="BU37"/>
      <c r="BV37" s="130"/>
      <c r="BW37"/>
      <c r="BX37" s="130"/>
      <c r="BY37"/>
      <c r="BZ37" s="130"/>
      <c r="CA37"/>
      <c r="CB37" s="130"/>
      <c r="CC37"/>
    </row>
    <row r="38" spans="1:81" hidden="1" x14ac:dyDescent="0.3">
      <c r="A38" s="128" t="s">
        <v>89</v>
      </c>
      <c r="B38" s="130"/>
      <c r="C38"/>
      <c r="D38" s="130"/>
      <c r="E38"/>
      <c r="F38" s="130"/>
      <c r="G38"/>
      <c r="H38" s="130"/>
      <c r="I38"/>
      <c r="J38" s="130"/>
      <c r="K38"/>
      <c r="L38" s="130"/>
      <c r="M38"/>
      <c r="N38" s="130"/>
      <c r="O38"/>
      <c r="P38" s="130"/>
      <c r="Q38"/>
      <c r="R38" s="130"/>
      <c r="S38"/>
      <c r="T38" s="130"/>
      <c r="U38"/>
      <c r="V38" s="130"/>
      <c r="W38"/>
      <c r="X38" s="130"/>
      <c r="Y38"/>
      <c r="Z38" s="130"/>
      <c r="AA38"/>
      <c r="AB38" s="130"/>
      <c r="AC38"/>
      <c r="AD38" s="130"/>
      <c r="AE38"/>
      <c r="AF38" s="130"/>
      <c r="AG38"/>
      <c r="AH38" s="130"/>
      <c r="AI38"/>
      <c r="AJ38" s="130"/>
      <c r="AK38"/>
      <c r="AL38" s="130"/>
      <c r="AM38"/>
      <c r="AN38" s="130"/>
      <c r="AO38"/>
      <c r="AP38" s="130"/>
      <c r="AQ38"/>
      <c r="AR38" s="130"/>
      <c r="AS38"/>
      <c r="AT38" s="130"/>
      <c r="AU38"/>
      <c r="AV38" s="130"/>
      <c r="AW38"/>
      <c r="AX38" s="130"/>
      <c r="AY38"/>
      <c r="AZ38" s="130"/>
      <c r="BA38"/>
      <c r="BB38" s="130"/>
      <c r="BC38"/>
      <c r="BD38" s="130"/>
      <c r="BE38"/>
      <c r="BF38" s="130"/>
      <c r="BG38"/>
      <c r="BH38" s="130"/>
      <c r="BI38"/>
      <c r="BJ38" s="130"/>
      <c r="BK38"/>
      <c r="BL38" s="130"/>
      <c r="BM38"/>
      <c r="BN38" s="130"/>
      <c r="BO38"/>
      <c r="BP38" s="130"/>
      <c r="BQ38"/>
      <c r="BR38" s="130"/>
      <c r="BS38"/>
      <c r="BT38" s="130"/>
      <c r="BU38"/>
      <c r="BV38" s="130"/>
      <c r="BW38"/>
      <c r="BX38" s="130"/>
      <c r="BY38"/>
      <c r="BZ38" s="130"/>
      <c r="CA38"/>
      <c r="CB38" s="130"/>
      <c r="CC38"/>
    </row>
    <row r="39" spans="1:81" hidden="1" x14ac:dyDescent="0.3">
      <c r="A39" s="128" t="s">
        <v>89</v>
      </c>
      <c r="B39" s="130"/>
      <c r="C39"/>
      <c r="D39" s="130"/>
      <c r="E39"/>
      <c r="F39" s="130"/>
      <c r="G39"/>
      <c r="H39" s="130"/>
      <c r="I39"/>
      <c r="J39" s="130"/>
      <c r="K39"/>
      <c r="L39" s="130"/>
      <c r="M39"/>
      <c r="N39" s="130"/>
      <c r="O39"/>
      <c r="P39" s="130"/>
      <c r="Q39"/>
      <c r="R39" s="130"/>
      <c r="S39"/>
      <c r="T39" s="130"/>
      <c r="U39"/>
      <c r="V39" s="130"/>
      <c r="W39"/>
      <c r="X39" s="130"/>
      <c r="Y39"/>
      <c r="Z39" s="130"/>
      <c r="AA39"/>
      <c r="AB39" s="130"/>
      <c r="AC39"/>
      <c r="AD39" s="130"/>
      <c r="AE39"/>
      <c r="AF39" s="130"/>
      <c r="AG39"/>
      <c r="AH39" s="130"/>
      <c r="AI39"/>
      <c r="AJ39" s="130"/>
      <c r="AK39"/>
      <c r="AL39" s="130"/>
      <c r="AM39"/>
      <c r="AN39" s="130"/>
      <c r="AO39"/>
      <c r="AP39" s="130"/>
      <c r="AQ39"/>
      <c r="AR39" s="130"/>
      <c r="AS39"/>
      <c r="AT39" s="130"/>
      <c r="AU39"/>
      <c r="AV39" s="130"/>
      <c r="AW39"/>
      <c r="AX39" s="130"/>
      <c r="AY39"/>
      <c r="AZ39" s="130"/>
      <c r="BA39"/>
      <c r="BB39" s="130"/>
      <c r="BC39"/>
      <c r="BD39" s="130"/>
      <c r="BE39"/>
      <c r="BF39" s="130"/>
      <c r="BG39"/>
      <c r="BH39" s="130"/>
      <c r="BI39"/>
      <c r="BJ39" s="130"/>
      <c r="BK39"/>
      <c r="BL39" s="130"/>
      <c r="BM39"/>
      <c r="BN39" s="130"/>
      <c r="BO39"/>
      <c r="BP39" s="130"/>
      <c r="BQ39"/>
      <c r="BR39" s="130"/>
      <c r="BS39"/>
      <c r="BT39" s="130"/>
      <c r="BU39"/>
      <c r="BV39" s="130"/>
      <c r="BW39"/>
      <c r="BX39" s="130"/>
      <c r="BY39"/>
      <c r="BZ39" s="130"/>
      <c r="CA39"/>
      <c r="CB39" s="130"/>
      <c r="CC39"/>
    </row>
    <row r="40" spans="1:81" hidden="1" x14ac:dyDescent="0.3">
      <c r="A40" s="128" t="s">
        <v>89</v>
      </c>
      <c r="B40" s="130"/>
      <c r="C40"/>
      <c r="D40" s="130"/>
      <c r="E40"/>
      <c r="F40" s="130"/>
      <c r="G40"/>
      <c r="H40" s="130"/>
      <c r="I40"/>
      <c r="J40" s="130"/>
      <c r="K40"/>
      <c r="L40" s="130"/>
      <c r="M40"/>
      <c r="N40" s="130"/>
      <c r="O40"/>
      <c r="P40" s="130"/>
      <c r="Q40"/>
      <c r="R40" s="130"/>
      <c r="S40"/>
      <c r="T40" s="130"/>
      <c r="U40"/>
      <c r="V40" s="130"/>
      <c r="W40"/>
      <c r="X40" s="130"/>
      <c r="Y40"/>
      <c r="Z40" s="130"/>
      <c r="AA40"/>
      <c r="AB40" s="130"/>
      <c r="AC40"/>
      <c r="AD40" s="130"/>
      <c r="AE40"/>
      <c r="AF40" s="130"/>
      <c r="AG40"/>
      <c r="AH40" s="130"/>
      <c r="AI40"/>
      <c r="AJ40" s="130"/>
      <c r="AK40"/>
      <c r="AL40" s="130"/>
      <c r="AM40"/>
      <c r="AN40" s="130"/>
      <c r="AO40"/>
      <c r="AP40" s="130"/>
      <c r="AQ40"/>
      <c r="AR40" s="130"/>
      <c r="AS40"/>
      <c r="AT40" s="130"/>
      <c r="AU40"/>
      <c r="AV40" s="130"/>
      <c r="AW40"/>
      <c r="AX40" s="130"/>
      <c r="AY40"/>
      <c r="AZ40" s="130"/>
      <c r="BA40"/>
      <c r="BB40" s="130"/>
      <c r="BC40"/>
      <c r="BD40" s="130"/>
      <c r="BE40"/>
      <c r="BF40" s="130"/>
      <c r="BG40"/>
      <c r="BH40" s="130"/>
      <c r="BI40"/>
      <c r="BJ40" s="130"/>
      <c r="BK40"/>
      <c r="BL40" s="130"/>
      <c r="BM40"/>
      <c r="BN40" s="130"/>
      <c r="BO40"/>
      <c r="BP40" s="130"/>
      <c r="BQ40"/>
      <c r="BR40" s="130"/>
      <c r="BS40"/>
      <c r="BT40" s="130"/>
      <c r="BU40"/>
      <c r="BV40" s="130"/>
      <c r="BW40"/>
      <c r="BX40" s="130"/>
      <c r="BY40"/>
      <c r="BZ40" s="130"/>
      <c r="CA40"/>
      <c r="CB40" s="130"/>
      <c r="CC40"/>
    </row>
    <row r="41" spans="1:81" hidden="1" x14ac:dyDescent="0.3">
      <c r="A41" s="128" t="s">
        <v>89</v>
      </c>
      <c r="B41" s="130"/>
      <c r="C41"/>
      <c r="D41" s="130"/>
      <c r="E41"/>
      <c r="F41" s="130"/>
      <c r="G41"/>
      <c r="H41" s="130"/>
      <c r="I41"/>
      <c r="J41" s="130"/>
      <c r="K41"/>
      <c r="L41" s="130"/>
      <c r="M41"/>
      <c r="N41" s="130"/>
      <c r="O41"/>
      <c r="P41" s="130"/>
      <c r="Q41"/>
      <c r="R41" s="130"/>
      <c r="S41"/>
      <c r="T41" s="130"/>
      <c r="U41"/>
      <c r="V41" s="130"/>
      <c r="W41"/>
      <c r="X41" s="130"/>
      <c r="Y41"/>
      <c r="Z41" s="130"/>
      <c r="AA41"/>
      <c r="AB41" s="130"/>
      <c r="AC41"/>
      <c r="AD41" s="130"/>
      <c r="AE41"/>
      <c r="AF41" s="130"/>
      <c r="AG41"/>
      <c r="AH41" s="130"/>
      <c r="AI41"/>
      <c r="AJ41" s="130"/>
      <c r="AK41"/>
      <c r="AL41" s="130"/>
      <c r="AM41"/>
      <c r="AN41" s="130"/>
      <c r="AO41"/>
      <c r="AP41" s="130"/>
      <c r="AQ41"/>
      <c r="AR41" s="130"/>
      <c r="AS41"/>
      <c r="AT41" s="130"/>
      <c r="AU41"/>
      <c r="AV41" s="130"/>
      <c r="AW41"/>
      <c r="AX41" s="130"/>
      <c r="AY41"/>
      <c r="AZ41" s="130"/>
      <c r="BA41"/>
      <c r="BB41" s="130"/>
      <c r="BC41"/>
      <c r="BD41" s="130"/>
      <c r="BE41"/>
      <c r="BF41" s="130"/>
      <c r="BG41"/>
      <c r="BH41" s="130"/>
      <c r="BI41"/>
      <c r="BJ41" s="130"/>
      <c r="BK41"/>
      <c r="BL41" s="130"/>
      <c r="BM41"/>
      <c r="BN41" s="130"/>
      <c r="BO41"/>
      <c r="BP41" s="130"/>
      <c r="BQ41"/>
      <c r="BR41" s="130"/>
      <c r="BS41"/>
      <c r="BT41" s="130"/>
      <c r="BU41"/>
      <c r="BV41" s="130"/>
      <c r="BW41"/>
      <c r="BX41" s="130"/>
      <c r="BY41"/>
      <c r="BZ41" s="130"/>
      <c r="CA41"/>
      <c r="CB41" s="130"/>
      <c r="CC41"/>
    </row>
    <row r="42" spans="1:81" hidden="1" x14ac:dyDescent="0.3">
      <c r="A42" s="128" t="s">
        <v>89</v>
      </c>
      <c r="B42" s="130"/>
      <c r="C42"/>
      <c r="D42" s="130"/>
      <c r="E42"/>
      <c r="F42" s="130"/>
      <c r="G42"/>
      <c r="H42" s="130"/>
      <c r="I42"/>
      <c r="J42" s="130"/>
      <c r="K42"/>
      <c r="L42" s="130"/>
      <c r="M42"/>
      <c r="N42" s="130"/>
      <c r="O42"/>
      <c r="P42" s="130"/>
      <c r="Q42"/>
      <c r="R42" s="130"/>
      <c r="S42"/>
      <c r="T42" s="130"/>
      <c r="U42"/>
      <c r="V42" s="130"/>
      <c r="W42"/>
      <c r="X42" s="130"/>
      <c r="Y42"/>
      <c r="Z42" s="130"/>
      <c r="AA42"/>
      <c r="AB42" s="130"/>
      <c r="AC42"/>
      <c r="AD42" s="130"/>
      <c r="AE42"/>
      <c r="AF42" s="130"/>
      <c r="AG42"/>
      <c r="AH42" s="130"/>
      <c r="AI42"/>
      <c r="AJ42" s="130"/>
      <c r="AK42"/>
      <c r="AL42" s="130"/>
      <c r="AM42"/>
      <c r="AN42" s="130"/>
      <c r="AO42"/>
      <c r="AP42" s="130"/>
      <c r="AQ42"/>
      <c r="AR42" s="130"/>
      <c r="AS42"/>
      <c r="AT42" s="130"/>
      <c r="AU42"/>
      <c r="AV42" s="130"/>
      <c r="AW42"/>
      <c r="AX42" s="130"/>
      <c r="AY42"/>
      <c r="AZ42" s="130"/>
      <c r="BA42"/>
      <c r="BB42" s="130"/>
      <c r="BC42"/>
      <c r="BD42" s="130"/>
      <c r="BE42"/>
      <c r="BF42" s="130"/>
      <c r="BG42"/>
      <c r="BH42" s="130"/>
      <c r="BI42"/>
      <c r="BJ42" s="130"/>
      <c r="BK42"/>
      <c r="BL42" s="130"/>
      <c r="BM42"/>
      <c r="BN42" s="130"/>
      <c r="BO42"/>
      <c r="BP42" s="130"/>
      <c r="BQ42"/>
      <c r="BR42" s="130"/>
      <c r="BS42"/>
      <c r="BT42" s="130"/>
      <c r="BU42"/>
      <c r="BV42" s="130"/>
      <c r="BW42"/>
      <c r="BX42" s="130"/>
      <c r="BY42"/>
      <c r="BZ42" s="130"/>
      <c r="CA42"/>
      <c r="CB42" s="130"/>
      <c r="CC42"/>
    </row>
    <row r="43" spans="1:81" hidden="1" x14ac:dyDescent="0.3">
      <c r="A43" s="128" t="s">
        <v>89</v>
      </c>
      <c r="B43" s="130"/>
      <c r="C43"/>
      <c r="D43" s="130"/>
      <c r="E43"/>
      <c r="F43" s="130"/>
      <c r="G43"/>
      <c r="H43" s="130"/>
      <c r="I43"/>
      <c r="J43" s="130"/>
      <c r="K43"/>
      <c r="L43" s="130"/>
      <c r="M43"/>
      <c r="N43" s="130"/>
      <c r="O43"/>
      <c r="P43" s="130"/>
      <c r="Q43"/>
      <c r="R43" s="130"/>
      <c r="S43"/>
      <c r="T43" s="130"/>
      <c r="U43"/>
      <c r="V43" s="130"/>
      <c r="W43"/>
      <c r="X43" s="130"/>
      <c r="Y43"/>
      <c r="Z43" s="130"/>
      <c r="AA43"/>
      <c r="AB43" s="130"/>
      <c r="AC43"/>
      <c r="AD43" s="130"/>
      <c r="AE43"/>
      <c r="AF43" s="130"/>
      <c r="AG43"/>
      <c r="AH43" s="130"/>
      <c r="AI43"/>
      <c r="AJ43" s="130"/>
      <c r="AK43"/>
      <c r="AL43" s="130"/>
      <c r="AM43"/>
      <c r="AN43" s="130"/>
      <c r="AO43"/>
      <c r="AP43" s="130"/>
      <c r="AQ43"/>
      <c r="AR43" s="130"/>
      <c r="AS43"/>
      <c r="AT43" s="130"/>
      <c r="AU43"/>
      <c r="AV43" s="130"/>
      <c r="AW43"/>
      <c r="AX43" s="130"/>
      <c r="AY43"/>
      <c r="AZ43" s="130"/>
      <c r="BA43"/>
      <c r="BB43" s="130"/>
      <c r="BC43"/>
      <c r="BD43" s="130"/>
      <c r="BE43"/>
      <c r="BF43" s="130"/>
      <c r="BG43"/>
      <c r="BH43" s="130"/>
      <c r="BI43"/>
      <c r="BJ43" s="130"/>
      <c r="BK43"/>
      <c r="BL43" s="130"/>
      <c r="BM43"/>
      <c r="BN43" s="130"/>
      <c r="BO43"/>
      <c r="BP43" s="130"/>
      <c r="BQ43"/>
      <c r="BR43" s="130"/>
      <c r="BS43"/>
      <c r="BT43" s="130"/>
      <c r="BU43"/>
      <c r="BV43" s="130"/>
      <c r="BW43"/>
      <c r="BX43" s="130"/>
      <c r="BY43"/>
      <c r="BZ43" s="130"/>
      <c r="CA43"/>
      <c r="CB43" s="130"/>
      <c r="CC43"/>
    </row>
    <row r="44" spans="1:81" hidden="1" x14ac:dyDescent="0.3">
      <c r="A44" s="128" t="s">
        <v>89</v>
      </c>
      <c r="B44" s="130"/>
      <c r="C44"/>
      <c r="D44" s="130"/>
      <c r="E44"/>
      <c r="F44" s="130"/>
      <c r="G44"/>
      <c r="H44" s="130"/>
      <c r="I44"/>
      <c r="J44" s="130"/>
      <c r="K44"/>
      <c r="L44" s="130"/>
      <c r="M44"/>
      <c r="N44" s="130"/>
      <c r="O44"/>
      <c r="P44" s="130"/>
      <c r="Q44"/>
      <c r="R44" s="130"/>
      <c r="S44"/>
      <c r="T44" s="130"/>
      <c r="U44"/>
      <c r="V44" s="130"/>
      <c r="W44"/>
      <c r="X44" s="130"/>
      <c r="Y44"/>
      <c r="Z44" s="130"/>
      <c r="AA44"/>
      <c r="AB44" s="130"/>
      <c r="AC44"/>
      <c r="AD44" s="130"/>
      <c r="AE44"/>
      <c r="AF44" s="130"/>
      <c r="AG44"/>
      <c r="AH44" s="130"/>
      <c r="AI44"/>
      <c r="AJ44" s="130"/>
      <c r="AK44"/>
      <c r="AL44" s="130"/>
      <c r="AM44"/>
      <c r="AN44" s="130"/>
      <c r="AO44"/>
      <c r="AP44" s="130"/>
      <c r="AQ44"/>
      <c r="AR44" s="130"/>
      <c r="AS44"/>
      <c r="AT44" s="130"/>
      <c r="AU44"/>
      <c r="AV44" s="130"/>
      <c r="AW44"/>
      <c r="AX44" s="130"/>
      <c r="AY44"/>
      <c r="AZ44" s="130"/>
      <c r="BA44"/>
      <c r="BB44" s="130"/>
      <c r="BC44"/>
      <c r="BD44" s="130"/>
      <c r="BE44"/>
      <c r="BF44" s="130"/>
      <c r="BG44"/>
      <c r="BH44" s="130"/>
      <c r="BI44"/>
      <c r="BJ44" s="130"/>
      <c r="BK44"/>
      <c r="BL44" s="130"/>
      <c r="BM44"/>
      <c r="BN44" s="130"/>
      <c r="BO44"/>
      <c r="BP44" s="130"/>
      <c r="BQ44"/>
      <c r="BR44" s="130"/>
      <c r="BS44"/>
      <c r="BT44" s="130"/>
      <c r="BU44"/>
      <c r="BV44" s="130"/>
      <c r="BW44"/>
      <c r="BX44" s="130"/>
      <c r="BY44"/>
      <c r="BZ44" s="130"/>
      <c r="CA44"/>
      <c r="CB44" s="130"/>
      <c r="CC44"/>
    </row>
    <row r="45" spans="1:81" hidden="1" x14ac:dyDescent="0.3">
      <c r="A45" s="128" t="s">
        <v>89</v>
      </c>
      <c r="B45" s="130"/>
      <c r="C45"/>
      <c r="D45" s="130"/>
      <c r="E45"/>
      <c r="F45" s="130"/>
      <c r="G45"/>
      <c r="H45" s="130"/>
      <c r="I45"/>
      <c r="J45" s="130"/>
      <c r="K45"/>
      <c r="L45" s="130"/>
      <c r="M45"/>
      <c r="N45" s="130"/>
      <c r="O45"/>
      <c r="P45" s="130"/>
      <c r="Q45"/>
      <c r="R45" s="130"/>
      <c r="S45"/>
      <c r="T45" s="130"/>
      <c r="U45"/>
      <c r="V45" s="130"/>
      <c r="W45"/>
      <c r="X45" s="130"/>
      <c r="Y45"/>
      <c r="Z45" s="130"/>
      <c r="AA45"/>
      <c r="AB45" s="130"/>
      <c r="AC45"/>
      <c r="AD45" s="130"/>
      <c r="AE45"/>
      <c r="AF45" s="130"/>
      <c r="AG45"/>
      <c r="AH45" s="130"/>
      <c r="AI45"/>
      <c r="AJ45" s="130"/>
      <c r="AK45"/>
      <c r="AL45" s="130"/>
      <c r="AM45"/>
      <c r="AN45" s="130"/>
      <c r="AO45"/>
      <c r="AP45" s="130"/>
      <c r="AQ45"/>
      <c r="AR45" s="130"/>
      <c r="AS45"/>
      <c r="AT45" s="130"/>
      <c r="AU45"/>
      <c r="AV45" s="130"/>
      <c r="AW45"/>
      <c r="AX45" s="130"/>
      <c r="AY45"/>
      <c r="AZ45" s="130"/>
      <c r="BA45"/>
      <c r="BB45" s="130"/>
      <c r="BC45"/>
      <c r="BD45" s="130"/>
      <c r="BE45"/>
      <c r="BF45" s="130"/>
      <c r="BG45"/>
      <c r="BH45" s="130"/>
      <c r="BI45"/>
      <c r="BJ45" s="130"/>
      <c r="BK45"/>
      <c r="BL45" s="130"/>
      <c r="BM45"/>
      <c r="BN45" s="130"/>
      <c r="BO45"/>
      <c r="BP45" s="130"/>
      <c r="BQ45"/>
      <c r="BR45" s="130"/>
      <c r="BS45"/>
      <c r="BT45" s="130"/>
      <c r="BU45"/>
      <c r="BV45" s="130"/>
      <c r="BW45"/>
      <c r="BX45" s="130"/>
      <c r="BY45"/>
      <c r="BZ45" s="130"/>
      <c r="CA45"/>
      <c r="CB45" s="130"/>
      <c r="CC45"/>
    </row>
    <row r="46" spans="1:81" ht="16.2" thickBot="1" x14ac:dyDescent="0.35">
      <c r="A46" s="74"/>
      <c r="B46" s="75"/>
      <c r="C46"/>
      <c r="D46" s="76"/>
      <c r="E46"/>
      <c r="F46" s="75"/>
      <c r="G46"/>
      <c r="H46" s="76"/>
      <c r="I46"/>
      <c r="J46" s="75"/>
      <c r="K46"/>
      <c r="L46" s="76"/>
      <c r="M46"/>
      <c r="N46" s="75"/>
      <c r="O46"/>
      <c r="P46" s="76"/>
      <c r="Q46"/>
      <c r="R46" s="75"/>
      <c r="S46"/>
      <c r="T46" s="76"/>
      <c r="U46"/>
      <c r="V46" s="75"/>
      <c r="W46"/>
      <c r="X46" s="76"/>
      <c r="Y46"/>
      <c r="Z46" s="75"/>
      <c r="AA46"/>
      <c r="AB46" s="76"/>
      <c r="AC46"/>
      <c r="AD46" s="75"/>
      <c r="AE46"/>
      <c r="AF46" s="76"/>
      <c r="AG46"/>
      <c r="AH46" s="75"/>
      <c r="AI46"/>
      <c r="AJ46" s="76"/>
      <c r="AK46"/>
      <c r="AL46" s="75"/>
      <c r="AM46"/>
      <c r="AN46" s="76"/>
      <c r="AO46"/>
      <c r="AP46" s="75"/>
      <c r="AQ46"/>
      <c r="AR46" s="76"/>
      <c r="AS46"/>
      <c r="AT46" s="75"/>
      <c r="AU46"/>
      <c r="AV46" s="76"/>
      <c r="AW46"/>
      <c r="AX46" s="75"/>
      <c r="AY46"/>
      <c r="AZ46" s="76"/>
      <c r="BA46"/>
      <c r="BB46" s="75"/>
      <c r="BC46"/>
      <c r="BD46" s="76"/>
      <c r="BE46"/>
      <c r="BF46" s="75"/>
      <c r="BG46"/>
      <c r="BH46" s="76"/>
      <c r="BI46"/>
      <c r="BJ46" s="75"/>
      <c r="BK46"/>
      <c r="BL46" s="76"/>
      <c r="BM46"/>
      <c r="BN46" s="75"/>
      <c r="BO46"/>
      <c r="BP46" s="76"/>
      <c r="BQ46"/>
      <c r="BR46" s="75"/>
      <c r="BS46"/>
      <c r="BT46" s="76"/>
      <c r="BU46"/>
      <c r="BV46" s="75"/>
      <c r="BW46"/>
      <c r="BX46" s="76"/>
      <c r="BY46"/>
      <c r="BZ46" s="75"/>
      <c r="CA46"/>
      <c r="CB46" s="76"/>
      <c r="CC46"/>
    </row>
    <row r="47" spans="1:81" x14ac:dyDescent="0.3">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row>
    <row r="48" spans="1:81" ht="20.25" customHeight="1" x14ac:dyDescent="0.3">
      <c r="A48" s="77" t="s">
        <v>88</v>
      </c>
      <c r="B48" s="78"/>
      <c r="C48" s="78"/>
      <c r="D48" s="78"/>
      <c r="E48" s="78"/>
      <c r="F48" s="79"/>
      <c r="G48" s="79"/>
      <c r="H48" s="79"/>
      <c r="I48" s="79"/>
      <c r="J48" s="78"/>
      <c r="K48" s="78"/>
      <c r="L48" s="78"/>
      <c r="M48" s="78"/>
      <c r="N48" s="79"/>
      <c r="O48" s="79"/>
      <c r="P48" s="79"/>
      <c r="Q48" s="79"/>
      <c r="R48" s="78"/>
      <c r="S48" s="78"/>
      <c r="T48" s="78"/>
      <c r="U48" s="78"/>
      <c r="V48" s="79"/>
      <c r="W48" s="79"/>
      <c r="X48" s="79"/>
      <c r="Y48" s="79"/>
      <c r="Z48" s="78"/>
      <c r="AA48" s="78"/>
      <c r="AB48" s="78"/>
      <c r="AC48" s="78"/>
      <c r="AD48" s="79"/>
      <c r="AE48" s="79"/>
      <c r="AF48" s="79"/>
      <c r="AG48" s="79"/>
      <c r="AH48" s="78"/>
      <c r="AI48" s="78"/>
      <c r="AJ48" s="78"/>
      <c r="AK48" s="78"/>
      <c r="AL48" s="79"/>
      <c r="AM48" s="79"/>
      <c r="AN48" s="79"/>
      <c r="AO48" s="79"/>
      <c r="AP48" s="78"/>
      <c r="AQ48" s="78"/>
      <c r="AR48" s="78"/>
      <c r="AS48" s="78"/>
      <c r="AT48" s="79"/>
      <c r="AU48" s="79"/>
      <c r="AV48" s="79"/>
      <c r="AW48" s="79"/>
      <c r="AX48" s="78"/>
      <c r="AY48" s="78"/>
      <c r="AZ48" s="78"/>
      <c r="BA48" s="78"/>
      <c r="BB48" s="79"/>
      <c r="BC48" s="79"/>
      <c r="BD48" s="79"/>
      <c r="BE48" s="79"/>
      <c r="BF48" s="78"/>
      <c r="BG48" s="78"/>
      <c r="BH48" s="78"/>
      <c r="BI48" s="78"/>
      <c r="BJ48" s="79"/>
      <c r="BK48" s="79"/>
      <c r="BL48" s="79"/>
      <c r="BM48" s="79"/>
      <c r="BN48" s="78"/>
      <c r="BO48" s="78"/>
      <c r="BP48" s="78"/>
      <c r="BQ48" s="78"/>
      <c r="BR48" s="79"/>
      <c r="BS48" s="79"/>
      <c r="BT48" s="79"/>
      <c r="BU48" s="79"/>
      <c r="BV48" s="78"/>
      <c r="BW48" s="78"/>
      <c r="BX48" s="78"/>
      <c r="BY48" s="78"/>
      <c r="BZ48" s="79"/>
      <c r="CA48" s="79"/>
      <c r="CB48" s="79"/>
      <c r="CC48" s="79"/>
    </row>
    <row r="49" spans="1:81" customFormat="1" ht="16.2" thickBot="1" x14ac:dyDescent="0.35"/>
    <row r="50" spans="1:81" ht="63" thickBot="1" x14ac:dyDescent="0.35">
      <c r="A50" s="80" t="s">
        <v>57</v>
      </c>
      <c r="B50" s="81" t="s">
        <v>59</v>
      </c>
      <c r="C50" s="82" t="s">
        <v>60</v>
      </c>
      <c r="D50" s="83" t="s">
        <v>59</v>
      </c>
      <c r="E50" s="84" t="s">
        <v>60</v>
      </c>
      <c r="F50" s="81" t="s">
        <v>59</v>
      </c>
      <c r="G50" s="82" t="s">
        <v>60</v>
      </c>
      <c r="H50" s="83" t="s">
        <v>59</v>
      </c>
      <c r="I50" s="84" t="s">
        <v>60</v>
      </c>
      <c r="J50" s="81" t="s">
        <v>59</v>
      </c>
      <c r="K50" s="82" t="s">
        <v>60</v>
      </c>
      <c r="L50" s="83" t="s">
        <v>59</v>
      </c>
      <c r="M50" s="84" t="s">
        <v>60</v>
      </c>
      <c r="N50" s="81" t="s">
        <v>59</v>
      </c>
      <c r="O50" s="82" t="s">
        <v>60</v>
      </c>
      <c r="P50" s="83" t="s">
        <v>59</v>
      </c>
      <c r="Q50" s="84" t="s">
        <v>60</v>
      </c>
      <c r="R50" s="81" t="s">
        <v>59</v>
      </c>
      <c r="S50" s="82" t="s">
        <v>60</v>
      </c>
      <c r="T50" s="83" t="s">
        <v>59</v>
      </c>
      <c r="U50" s="84" t="s">
        <v>60</v>
      </c>
      <c r="V50" s="81" t="s">
        <v>59</v>
      </c>
      <c r="W50" s="82" t="s">
        <v>60</v>
      </c>
      <c r="X50" s="83" t="s">
        <v>59</v>
      </c>
      <c r="Y50" s="84" t="s">
        <v>60</v>
      </c>
      <c r="Z50" s="81" t="s">
        <v>59</v>
      </c>
      <c r="AA50" s="82" t="s">
        <v>60</v>
      </c>
      <c r="AB50" s="83" t="s">
        <v>59</v>
      </c>
      <c r="AC50" s="84" t="s">
        <v>60</v>
      </c>
      <c r="AD50" s="81" t="s">
        <v>59</v>
      </c>
      <c r="AE50" s="82" t="s">
        <v>60</v>
      </c>
      <c r="AF50" s="83" t="s">
        <v>59</v>
      </c>
      <c r="AG50" s="84" t="s">
        <v>60</v>
      </c>
      <c r="AH50" s="81" t="s">
        <v>59</v>
      </c>
      <c r="AI50" s="82" t="s">
        <v>60</v>
      </c>
      <c r="AJ50" s="83" t="s">
        <v>59</v>
      </c>
      <c r="AK50" s="84" t="s">
        <v>60</v>
      </c>
      <c r="AL50" s="81" t="s">
        <v>59</v>
      </c>
      <c r="AM50" s="82" t="s">
        <v>60</v>
      </c>
      <c r="AN50" s="83" t="s">
        <v>59</v>
      </c>
      <c r="AO50" s="84" t="s">
        <v>60</v>
      </c>
      <c r="AP50" s="81" t="s">
        <v>59</v>
      </c>
      <c r="AQ50" s="82" t="s">
        <v>60</v>
      </c>
      <c r="AR50" s="83" t="s">
        <v>59</v>
      </c>
      <c r="AS50" s="84" t="s">
        <v>60</v>
      </c>
      <c r="AT50" s="81" t="s">
        <v>59</v>
      </c>
      <c r="AU50" s="82" t="s">
        <v>60</v>
      </c>
      <c r="AV50" s="83" t="s">
        <v>59</v>
      </c>
      <c r="AW50" s="84" t="s">
        <v>60</v>
      </c>
      <c r="AX50" s="81" t="s">
        <v>59</v>
      </c>
      <c r="AY50" s="82" t="s">
        <v>60</v>
      </c>
      <c r="AZ50" s="83" t="s">
        <v>59</v>
      </c>
      <c r="BA50" s="84" t="s">
        <v>60</v>
      </c>
      <c r="BB50" s="81" t="s">
        <v>59</v>
      </c>
      <c r="BC50" s="82" t="s">
        <v>60</v>
      </c>
      <c r="BD50" s="83" t="s">
        <v>59</v>
      </c>
      <c r="BE50" s="84" t="s">
        <v>60</v>
      </c>
      <c r="BF50" s="81" t="s">
        <v>59</v>
      </c>
      <c r="BG50" s="82" t="s">
        <v>60</v>
      </c>
      <c r="BH50" s="83" t="s">
        <v>59</v>
      </c>
      <c r="BI50" s="84" t="s">
        <v>60</v>
      </c>
      <c r="BJ50" s="81" t="s">
        <v>59</v>
      </c>
      <c r="BK50" s="82" t="s">
        <v>60</v>
      </c>
      <c r="BL50" s="83" t="s">
        <v>59</v>
      </c>
      <c r="BM50" s="84" t="s">
        <v>60</v>
      </c>
      <c r="BN50" s="81" t="s">
        <v>59</v>
      </c>
      <c r="BO50" s="82" t="s">
        <v>60</v>
      </c>
      <c r="BP50" s="83" t="s">
        <v>59</v>
      </c>
      <c r="BQ50" s="84" t="s">
        <v>60</v>
      </c>
      <c r="BR50" s="81" t="s">
        <v>59</v>
      </c>
      <c r="BS50" s="82" t="s">
        <v>60</v>
      </c>
      <c r="BT50" s="83" t="s">
        <v>59</v>
      </c>
      <c r="BU50" s="84" t="s">
        <v>60</v>
      </c>
      <c r="BV50" s="81" t="s">
        <v>59</v>
      </c>
      <c r="BW50" s="82" t="s">
        <v>60</v>
      </c>
      <c r="BX50" s="83" t="s">
        <v>59</v>
      </c>
      <c r="BY50" s="84" t="s">
        <v>60</v>
      </c>
      <c r="BZ50" s="81" t="s">
        <v>59</v>
      </c>
      <c r="CA50" s="82" t="s">
        <v>60</v>
      </c>
      <c r="CB50" s="83" t="s">
        <v>59</v>
      </c>
      <c r="CC50" s="84" t="s">
        <v>60</v>
      </c>
    </row>
    <row r="51" spans="1:81" x14ac:dyDescent="0.3">
      <c r="A51" s="131" t="s">
        <v>127</v>
      </c>
      <c r="B51" s="132"/>
      <c r="C51" s="133">
        <v>90</v>
      </c>
      <c r="D51" s="132"/>
      <c r="E51" s="133"/>
      <c r="F51" s="132"/>
      <c r="G51" s="133"/>
      <c r="H51" s="132"/>
      <c r="I51" s="133"/>
      <c r="J51" s="132"/>
      <c r="K51" s="133"/>
      <c r="L51" s="132"/>
      <c r="M51" s="133"/>
      <c r="N51" s="132"/>
      <c r="O51" s="133"/>
      <c r="P51" s="132"/>
      <c r="Q51" s="133"/>
      <c r="R51" s="132"/>
      <c r="S51" s="133"/>
      <c r="T51" s="132"/>
      <c r="U51" s="133"/>
      <c r="V51" s="132"/>
      <c r="W51" s="133"/>
      <c r="X51" s="132"/>
      <c r="Y51" s="133"/>
      <c r="Z51" s="132"/>
      <c r="AA51" s="133"/>
      <c r="AB51" s="132"/>
      <c r="AC51" s="133"/>
      <c r="AD51" s="132"/>
      <c r="AE51" s="133"/>
      <c r="AF51" s="132"/>
      <c r="AG51" s="133"/>
      <c r="AH51" s="132"/>
      <c r="AI51" s="133"/>
      <c r="AJ51" s="132"/>
      <c r="AK51" s="133"/>
      <c r="AL51" s="132"/>
      <c r="AM51" s="133"/>
      <c r="AN51" s="132"/>
      <c r="AO51" s="133"/>
      <c r="AP51" s="132"/>
      <c r="AQ51" s="133"/>
      <c r="AR51" s="132"/>
      <c r="AS51" s="133"/>
      <c r="AT51" s="132"/>
      <c r="AU51" s="133"/>
      <c r="AV51" s="132"/>
      <c r="AW51" s="133"/>
      <c r="AX51" s="132"/>
      <c r="AY51" s="133"/>
      <c r="AZ51" s="132"/>
      <c r="BA51" s="133"/>
      <c r="BB51" s="132"/>
      <c r="BC51" s="133"/>
      <c r="BD51" s="132"/>
      <c r="BE51" s="133"/>
      <c r="BF51" s="132"/>
      <c r="BG51" s="133"/>
      <c r="BH51" s="132"/>
      <c r="BI51" s="133"/>
      <c r="BJ51" s="132"/>
      <c r="BK51" s="133"/>
      <c r="BL51" s="132"/>
      <c r="BM51" s="133"/>
      <c r="BN51" s="132"/>
      <c r="BO51" s="133"/>
      <c r="BP51" s="132"/>
      <c r="BQ51" s="133"/>
      <c r="BR51" s="132"/>
      <c r="BS51" s="133"/>
      <c r="BT51" s="132"/>
      <c r="BU51" s="133"/>
      <c r="BV51" s="132"/>
      <c r="BW51" s="133"/>
      <c r="BX51" s="132"/>
      <c r="BY51" s="133"/>
      <c r="BZ51" s="132"/>
      <c r="CA51" s="133"/>
      <c r="CB51" s="132"/>
      <c r="CC51" s="133"/>
    </row>
    <row r="52" spans="1:81" ht="18.899999999999999" customHeight="1" x14ac:dyDescent="0.3">
      <c r="A52" s="131" t="s">
        <v>124</v>
      </c>
      <c r="B52" s="134">
        <v>135</v>
      </c>
      <c r="C52" s="133">
        <v>110</v>
      </c>
      <c r="D52" s="134"/>
      <c r="E52" s="133"/>
      <c r="F52" s="134"/>
      <c r="G52" s="133"/>
      <c r="H52" s="134"/>
      <c r="I52" s="133"/>
      <c r="J52" s="134"/>
      <c r="K52" s="133"/>
      <c r="L52" s="134"/>
      <c r="M52" s="133"/>
      <c r="N52" s="134"/>
      <c r="O52" s="133"/>
      <c r="P52" s="134"/>
      <c r="Q52" s="133"/>
      <c r="R52" s="134"/>
      <c r="S52" s="133"/>
      <c r="T52" s="134"/>
      <c r="U52" s="133"/>
      <c r="V52" s="134"/>
      <c r="W52" s="133"/>
      <c r="X52" s="134"/>
      <c r="Y52" s="133"/>
      <c r="Z52" s="134"/>
      <c r="AA52" s="133"/>
      <c r="AB52" s="134"/>
      <c r="AC52" s="133"/>
      <c r="AD52" s="134"/>
      <c r="AE52" s="133"/>
      <c r="AF52" s="134"/>
      <c r="AG52" s="133"/>
      <c r="AH52" s="134"/>
      <c r="AI52" s="133"/>
      <c r="AJ52" s="134"/>
      <c r="AK52" s="133"/>
      <c r="AL52" s="134"/>
      <c r="AM52" s="133"/>
      <c r="AN52" s="134"/>
      <c r="AO52" s="133"/>
      <c r="AP52" s="134"/>
      <c r="AQ52" s="133"/>
      <c r="AR52" s="134"/>
      <c r="AS52" s="133"/>
      <c r="AT52" s="134"/>
      <c r="AU52" s="133"/>
      <c r="AV52" s="134"/>
      <c r="AW52" s="133"/>
      <c r="AX52" s="134"/>
      <c r="AY52" s="133"/>
      <c r="AZ52" s="134"/>
      <c r="BA52" s="133"/>
      <c r="BB52" s="134"/>
      <c r="BC52" s="133"/>
      <c r="BD52" s="134"/>
      <c r="BE52" s="133"/>
      <c r="BF52" s="134"/>
      <c r="BG52" s="133"/>
      <c r="BH52" s="134"/>
      <c r="BI52" s="133"/>
      <c r="BJ52" s="134"/>
      <c r="BK52" s="133"/>
      <c r="BL52" s="134"/>
      <c r="BM52" s="133"/>
      <c r="BN52" s="134"/>
      <c r="BO52" s="133"/>
      <c r="BP52" s="134"/>
      <c r="BQ52" s="133"/>
      <c r="BR52" s="134"/>
      <c r="BS52" s="133"/>
      <c r="BT52" s="134"/>
      <c r="BU52" s="133"/>
      <c r="BV52" s="134"/>
      <c r="BW52" s="133"/>
      <c r="BX52" s="134"/>
      <c r="BY52" s="133"/>
      <c r="BZ52" s="134"/>
      <c r="CA52" s="133"/>
      <c r="CB52" s="134"/>
      <c r="CC52" s="133"/>
    </row>
    <row r="53" spans="1:81" x14ac:dyDescent="0.3">
      <c r="A53" s="131" t="s">
        <v>125</v>
      </c>
      <c r="B53" s="135">
        <v>140</v>
      </c>
      <c r="C53" s="136">
        <v>140</v>
      </c>
      <c r="D53" s="135"/>
      <c r="E53" s="136"/>
      <c r="F53" s="135"/>
      <c r="G53" s="136"/>
      <c r="H53" s="135"/>
      <c r="I53" s="136"/>
      <c r="J53" s="135"/>
      <c r="K53" s="136"/>
      <c r="L53" s="135"/>
      <c r="M53" s="136"/>
      <c r="N53" s="135"/>
      <c r="O53" s="136"/>
      <c r="P53" s="135"/>
      <c r="Q53" s="136"/>
      <c r="R53" s="135"/>
      <c r="S53" s="136"/>
      <c r="T53" s="135"/>
      <c r="U53" s="136"/>
      <c r="V53" s="135"/>
      <c r="W53" s="136"/>
      <c r="X53" s="135"/>
      <c r="Y53" s="136"/>
      <c r="Z53" s="135"/>
      <c r="AA53" s="136"/>
      <c r="AB53" s="135"/>
      <c r="AC53" s="136"/>
      <c r="AD53" s="135"/>
      <c r="AE53" s="136"/>
      <c r="AF53" s="135"/>
      <c r="AG53" s="136"/>
      <c r="AH53" s="135"/>
      <c r="AI53" s="136"/>
      <c r="AJ53" s="135"/>
      <c r="AK53" s="136"/>
      <c r="AL53" s="135"/>
      <c r="AM53" s="136"/>
      <c r="AN53" s="135"/>
      <c r="AO53" s="136"/>
      <c r="AP53" s="135"/>
      <c r="AQ53" s="136"/>
      <c r="AR53" s="135"/>
      <c r="AS53" s="136"/>
      <c r="AT53" s="135"/>
      <c r="AU53" s="136"/>
      <c r="AV53" s="135"/>
      <c r="AW53" s="136"/>
      <c r="AX53" s="135"/>
      <c r="AY53" s="136"/>
      <c r="AZ53" s="135"/>
      <c r="BA53" s="136"/>
      <c r="BB53" s="135"/>
      <c r="BC53" s="136"/>
      <c r="BD53" s="135"/>
      <c r="BE53" s="136"/>
      <c r="BF53" s="135"/>
      <c r="BG53" s="136"/>
      <c r="BH53" s="135"/>
      <c r="BI53" s="136"/>
      <c r="BJ53" s="135"/>
      <c r="BK53" s="136"/>
      <c r="BL53" s="135"/>
      <c r="BM53" s="136"/>
      <c r="BN53" s="135"/>
      <c r="BO53" s="136"/>
      <c r="BP53" s="135"/>
      <c r="BQ53" s="136"/>
      <c r="BR53" s="135"/>
      <c r="BS53" s="136"/>
      <c r="BT53" s="135"/>
      <c r="BU53" s="136"/>
      <c r="BV53" s="135"/>
      <c r="BW53" s="136"/>
      <c r="BX53" s="135"/>
      <c r="BY53" s="136"/>
      <c r="BZ53" s="135"/>
      <c r="CA53" s="136"/>
      <c r="CB53" s="135"/>
      <c r="CC53" s="136"/>
    </row>
    <row r="54" spans="1:81" hidden="1" x14ac:dyDescent="0.3">
      <c r="A54" s="131" t="s">
        <v>58</v>
      </c>
      <c r="B54" s="135"/>
      <c r="C54" s="136"/>
      <c r="D54" s="135"/>
      <c r="E54" s="136"/>
      <c r="F54" s="135"/>
      <c r="G54" s="136"/>
      <c r="H54" s="135"/>
      <c r="I54" s="136"/>
      <c r="J54" s="135"/>
      <c r="K54" s="136"/>
      <c r="L54" s="135"/>
      <c r="M54" s="136"/>
      <c r="N54" s="135"/>
      <c r="O54" s="136"/>
      <c r="P54" s="135"/>
      <c r="Q54" s="136"/>
      <c r="R54" s="135"/>
      <c r="S54" s="136"/>
      <c r="T54" s="135"/>
      <c r="U54" s="136"/>
      <c r="V54" s="135"/>
      <c r="W54" s="136"/>
      <c r="X54" s="135"/>
      <c r="Y54" s="136"/>
      <c r="Z54" s="135"/>
      <c r="AA54" s="136"/>
      <c r="AB54" s="135"/>
      <c r="AC54" s="136"/>
      <c r="AD54" s="135"/>
      <c r="AE54" s="136"/>
      <c r="AF54" s="135"/>
      <c r="AG54" s="136"/>
      <c r="AH54" s="135"/>
      <c r="AI54" s="136"/>
      <c r="AJ54" s="135"/>
      <c r="AK54" s="136"/>
      <c r="AL54" s="135"/>
      <c r="AM54" s="136"/>
      <c r="AN54" s="135"/>
      <c r="AO54" s="136"/>
      <c r="AP54" s="135"/>
      <c r="AQ54" s="136"/>
      <c r="AR54" s="135"/>
      <c r="AS54" s="136"/>
      <c r="AT54" s="135"/>
      <c r="AU54" s="136"/>
      <c r="AV54" s="135"/>
      <c r="AW54" s="136"/>
      <c r="AX54" s="135"/>
      <c r="AY54" s="136"/>
      <c r="AZ54" s="135"/>
      <c r="BA54" s="136"/>
      <c r="BB54" s="135"/>
      <c r="BC54" s="136"/>
      <c r="BD54" s="135"/>
      <c r="BE54" s="136"/>
      <c r="BF54" s="135"/>
      <c r="BG54" s="136"/>
      <c r="BH54" s="135"/>
      <c r="BI54" s="136"/>
      <c r="BJ54" s="135"/>
      <c r="BK54" s="136"/>
      <c r="BL54" s="135"/>
      <c r="BM54" s="136"/>
      <c r="BN54" s="135"/>
      <c r="BO54" s="136"/>
      <c r="BP54" s="135"/>
      <c r="BQ54" s="136"/>
      <c r="BR54" s="135"/>
      <c r="BS54" s="136"/>
      <c r="BT54" s="135"/>
      <c r="BU54" s="136"/>
      <c r="BV54" s="135"/>
      <c r="BW54" s="136"/>
      <c r="BX54" s="135"/>
      <c r="BY54" s="136"/>
      <c r="BZ54" s="135"/>
      <c r="CA54" s="136"/>
      <c r="CB54" s="135"/>
      <c r="CC54" s="136"/>
    </row>
    <row r="55" spans="1:81" hidden="1" x14ac:dyDescent="0.3">
      <c r="A55" s="131" t="s">
        <v>58</v>
      </c>
      <c r="B55" s="135"/>
      <c r="C55" s="136"/>
      <c r="D55" s="135"/>
      <c r="E55" s="136"/>
      <c r="F55" s="135"/>
      <c r="G55" s="136"/>
      <c r="H55" s="135"/>
      <c r="I55" s="136"/>
      <c r="J55" s="135"/>
      <c r="K55" s="136"/>
      <c r="L55" s="135"/>
      <c r="M55" s="136"/>
      <c r="N55" s="135"/>
      <c r="O55" s="136"/>
      <c r="P55" s="135"/>
      <c r="Q55" s="136"/>
      <c r="R55" s="135"/>
      <c r="S55" s="136"/>
      <c r="T55" s="135"/>
      <c r="U55" s="136"/>
      <c r="V55" s="135"/>
      <c r="W55" s="136"/>
      <c r="X55" s="135"/>
      <c r="Y55" s="136"/>
      <c r="Z55" s="135"/>
      <c r="AA55" s="136"/>
      <c r="AB55" s="135"/>
      <c r="AC55" s="136"/>
      <c r="AD55" s="135"/>
      <c r="AE55" s="136"/>
      <c r="AF55" s="135"/>
      <c r="AG55" s="136"/>
      <c r="AH55" s="135"/>
      <c r="AI55" s="136"/>
      <c r="AJ55" s="135"/>
      <c r="AK55" s="136"/>
      <c r="AL55" s="135"/>
      <c r="AM55" s="136"/>
      <c r="AN55" s="135"/>
      <c r="AO55" s="136"/>
      <c r="AP55" s="135"/>
      <c r="AQ55" s="136"/>
      <c r="AR55" s="135"/>
      <c r="AS55" s="136"/>
      <c r="AT55" s="135"/>
      <c r="AU55" s="136"/>
      <c r="AV55" s="135"/>
      <c r="AW55" s="136"/>
      <c r="AX55" s="135"/>
      <c r="AY55" s="136"/>
      <c r="AZ55" s="135"/>
      <c r="BA55" s="136"/>
      <c r="BB55" s="135"/>
      <c r="BC55" s="136"/>
      <c r="BD55" s="135"/>
      <c r="BE55" s="136"/>
      <c r="BF55" s="135"/>
      <c r="BG55" s="136"/>
      <c r="BH55" s="135"/>
      <c r="BI55" s="136"/>
      <c r="BJ55" s="135"/>
      <c r="BK55" s="136"/>
      <c r="BL55" s="135"/>
      <c r="BM55" s="136"/>
      <c r="BN55" s="135"/>
      <c r="BO55" s="136"/>
      <c r="BP55" s="135"/>
      <c r="BQ55" s="136"/>
      <c r="BR55" s="135"/>
      <c r="BS55" s="136"/>
      <c r="BT55" s="135"/>
      <c r="BU55" s="136"/>
      <c r="BV55" s="135"/>
      <c r="BW55" s="136"/>
      <c r="BX55" s="135"/>
      <c r="BY55" s="136"/>
      <c r="BZ55" s="135"/>
      <c r="CA55" s="136"/>
      <c r="CB55" s="135"/>
      <c r="CC55" s="136"/>
    </row>
    <row r="56" spans="1:81" hidden="1" x14ac:dyDescent="0.3">
      <c r="A56" s="131" t="s">
        <v>58</v>
      </c>
      <c r="B56" s="135"/>
      <c r="C56" s="136"/>
      <c r="D56" s="135"/>
      <c r="E56" s="136"/>
      <c r="F56" s="135"/>
      <c r="G56" s="136"/>
      <c r="H56" s="135"/>
      <c r="I56" s="136"/>
      <c r="J56" s="135"/>
      <c r="K56" s="136"/>
      <c r="L56" s="135"/>
      <c r="M56" s="136"/>
      <c r="N56" s="135"/>
      <c r="O56" s="136"/>
      <c r="P56" s="135"/>
      <c r="Q56" s="136"/>
      <c r="R56" s="135"/>
      <c r="S56" s="136"/>
      <c r="T56" s="135"/>
      <c r="U56" s="136"/>
      <c r="V56" s="135"/>
      <c r="W56" s="136"/>
      <c r="X56" s="135"/>
      <c r="Y56" s="136"/>
      <c r="Z56" s="135"/>
      <c r="AA56" s="136"/>
      <c r="AB56" s="135"/>
      <c r="AC56" s="136"/>
      <c r="AD56" s="135"/>
      <c r="AE56" s="136"/>
      <c r="AF56" s="135"/>
      <c r="AG56" s="136"/>
      <c r="AH56" s="135"/>
      <c r="AI56" s="136"/>
      <c r="AJ56" s="135"/>
      <c r="AK56" s="136"/>
      <c r="AL56" s="135"/>
      <c r="AM56" s="136"/>
      <c r="AN56" s="135"/>
      <c r="AO56" s="136"/>
      <c r="AP56" s="135"/>
      <c r="AQ56" s="136"/>
      <c r="AR56" s="135"/>
      <c r="AS56" s="136"/>
      <c r="AT56" s="135"/>
      <c r="AU56" s="136"/>
      <c r="AV56" s="135"/>
      <c r="AW56" s="136"/>
      <c r="AX56" s="135"/>
      <c r="AY56" s="136"/>
      <c r="AZ56" s="135"/>
      <c r="BA56" s="136"/>
      <c r="BB56" s="135"/>
      <c r="BC56" s="136"/>
      <c r="BD56" s="135"/>
      <c r="BE56" s="136"/>
      <c r="BF56" s="135"/>
      <c r="BG56" s="136"/>
      <c r="BH56" s="135"/>
      <c r="BI56" s="136"/>
      <c r="BJ56" s="135"/>
      <c r="BK56" s="136"/>
      <c r="BL56" s="135"/>
      <c r="BM56" s="136"/>
      <c r="BN56" s="135"/>
      <c r="BO56" s="136"/>
      <c r="BP56" s="135"/>
      <c r="BQ56" s="136"/>
      <c r="BR56" s="135"/>
      <c r="BS56" s="136"/>
      <c r="BT56" s="135"/>
      <c r="BU56" s="136"/>
      <c r="BV56" s="135"/>
      <c r="BW56" s="136"/>
      <c r="BX56" s="135"/>
      <c r="BY56" s="136"/>
      <c r="BZ56" s="135"/>
      <c r="CA56" s="136"/>
      <c r="CB56" s="135"/>
      <c r="CC56" s="136"/>
    </row>
    <row r="57" spans="1:81" hidden="1" x14ac:dyDescent="0.3">
      <c r="A57" s="131" t="s">
        <v>58</v>
      </c>
      <c r="B57" s="135"/>
      <c r="C57" s="136"/>
      <c r="D57" s="135"/>
      <c r="E57" s="136"/>
      <c r="F57" s="135"/>
      <c r="G57" s="136"/>
      <c r="H57" s="135"/>
      <c r="I57" s="136"/>
      <c r="J57" s="135"/>
      <c r="K57" s="136"/>
      <c r="L57" s="135"/>
      <c r="M57" s="136"/>
      <c r="N57" s="135"/>
      <c r="O57" s="136"/>
      <c r="P57" s="135"/>
      <c r="Q57" s="136"/>
      <c r="R57" s="135"/>
      <c r="S57" s="136"/>
      <c r="T57" s="135"/>
      <c r="U57" s="136"/>
      <c r="V57" s="135"/>
      <c r="W57" s="136"/>
      <c r="X57" s="135"/>
      <c r="Y57" s="136"/>
      <c r="Z57" s="135"/>
      <c r="AA57" s="136"/>
      <c r="AB57" s="135"/>
      <c r="AC57" s="136"/>
      <c r="AD57" s="135"/>
      <c r="AE57" s="136"/>
      <c r="AF57" s="135"/>
      <c r="AG57" s="136"/>
      <c r="AH57" s="135"/>
      <c r="AI57" s="136"/>
      <c r="AJ57" s="135"/>
      <c r="AK57" s="136"/>
      <c r="AL57" s="135"/>
      <c r="AM57" s="136"/>
      <c r="AN57" s="135"/>
      <c r="AO57" s="136"/>
      <c r="AP57" s="135"/>
      <c r="AQ57" s="136"/>
      <c r="AR57" s="135"/>
      <c r="AS57" s="136"/>
      <c r="AT57" s="135"/>
      <c r="AU57" s="136"/>
      <c r="AV57" s="135"/>
      <c r="AW57" s="136"/>
      <c r="AX57" s="135"/>
      <c r="AY57" s="136"/>
      <c r="AZ57" s="135"/>
      <c r="BA57" s="136"/>
      <c r="BB57" s="135"/>
      <c r="BC57" s="136"/>
      <c r="BD57" s="135"/>
      <c r="BE57" s="136"/>
      <c r="BF57" s="135"/>
      <c r="BG57" s="136"/>
      <c r="BH57" s="135"/>
      <c r="BI57" s="136"/>
      <c r="BJ57" s="135"/>
      <c r="BK57" s="136"/>
      <c r="BL57" s="135"/>
      <c r="BM57" s="136"/>
      <c r="BN57" s="135"/>
      <c r="BO57" s="136"/>
      <c r="BP57" s="135"/>
      <c r="BQ57" s="136"/>
      <c r="BR57" s="135"/>
      <c r="BS57" s="136"/>
      <c r="BT57" s="135"/>
      <c r="BU57" s="136"/>
      <c r="BV57" s="135"/>
      <c r="BW57" s="136"/>
      <c r="BX57" s="135"/>
      <c r="BY57" s="136"/>
      <c r="BZ57" s="135"/>
      <c r="CA57" s="136"/>
      <c r="CB57" s="135"/>
      <c r="CC57" s="136"/>
    </row>
    <row r="58" spans="1:81" hidden="1" x14ac:dyDescent="0.3">
      <c r="A58" s="131" t="s">
        <v>58</v>
      </c>
      <c r="B58" s="135"/>
      <c r="C58" s="136"/>
      <c r="D58" s="135"/>
      <c r="E58" s="136"/>
      <c r="F58" s="135"/>
      <c r="G58" s="136"/>
      <c r="H58" s="135"/>
      <c r="I58" s="136"/>
      <c r="J58" s="135"/>
      <c r="K58" s="136"/>
      <c r="L58" s="135"/>
      <c r="M58" s="136"/>
      <c r="N58" s="135"/>
      <c r="O58" s="136"/>
      <c r="P58" s="135"/>
      <c r="Q58" s="136"/>
      <c r="R58" s="135"/>
      <c r="S58" s="136"/>
      <c r="T58" s="135"/>
      <c r="U58" s="136"/>
      <c r="V58" s="135"/>
      <c r="W58" s="136"/>
      <c r="X58" s="135"/>
      <c r="Y58" s="136"/>
      <c r="Z58" s="135"/>
      <c r="AA58" s="136"/>
      <c r="AB58" s="135"/>
      <c r="AC58" s="136"/>
      <c r="AD58" s="135"/>
      <c r="AE58" s="136"/>
      <c r="AF58" s="135"/>
      <c r="AG58" s="136"/>
      <c r="AH58" s="135"/>
      <c r="AI58" s="136"/>
      <c r="AJ58" s="135"/>
      <c r="AK58" s="136"/>
      <c r="AL58" s="135"/>
      <c r="AM58" s="136"/>
      <c r="AN58" s="135"/>
      <c r="AO58" s="136"/>
      <c r="AP58" s="135"/>
      <c r="AQ58" s="136"/>
      <c r="AR58" s="135"/>
      <c r="AS58" s="136"/>
      <c r="AT58" s="135"/>
      <c r="AU58" s="136"/>
      <c r="AV58" s="135"/>
      <c r="AW58" s="136"/>
      <c r="AX58" s="135"/>
      <c r="AY58" s="136"/>
      <c r="AZ58" s="135"/>
      <c r="BA58" s="136"/>
      <c r="BB58" s="135"/>
      <c r="BC58" s="136"/>
      <c r="BD58" s="135"/>
      <c r="BE58" s="136"/>
      <c r="BF58" s="135"/>
      <c r="BG58" s="136"/>
      <c r="BH58" s="135"/>
      <c r="BI58" s="136"/>
      <c r="BJ58" s="135"/>
      <c r="BK58" s="136"/>
      <c r="BL58" s="135"/>
      <c r="BM58" s="136"/>
      <c r="BN58" s="135"/>
      <c r="BO58" s="136"/>
      <c r="BP58" s="135"/>
      <c r="BQ58" s="136"/>
      <c r="BR58" s="135"/>
      <c r="BS58" s="136"/>
      <c r="BT58" s="135"/>
      <c r="BU58" s="136"/>
      <c r="BV58" s="135"/>
      <c r="BW58" s="136"/>
      <c r="BX58" s="135"/>
      <c r="BY58" s="136"/>
      <c r="BZ58" s="135"/>
      <c r="CA58" s="136"/>
      <c r="CB58" s="135"/>
      <c r="CC58" s="136"/>
    </row>
    <row r="59" spans="1:81" hidden="1" x14ac:dyDescent="0.3">
      <c r="A59" s="131" t="s">
        <v>58</v>
      </c>
      <c r="B59" s="135"/>
      <c r="C59" s="136"/>
      <c r="D59" s="135"/>
      <c r="E59" s="136"/>
      <c r="F59" s="135"/>
      <c r="G59" s="136"/>
      <c r="H59" s="135"/>
      <c r="I59" s="136"/>
      <c r="J59" s="135"/>
      <c r="K59" s="136"/>
      <c r="L59" s="135"/>
      <c r="M59" s="136"/>
      <c r="N59" s="135"/>
      <c r="O59" s="136"/>
      <c r="P59" s="135"/>
      <c r="Q59" s="136"/>
      <c r="R59" s="135"/>
      <c r="S59" s="136"/>
      <c r="T59" s="135"/>
      <c r="U59" s="136"/>
      <c r="V59" s="135"/>
      <c r="W59" s="136"/>
      <c r="X59" s="135"/>
      <c r="Y59" s="136"/>
      <c r="Z59" s="135"/>
      <c r="AA59" s="136"/>
      <c r="AB59" s="135"/>
      <c r="AC59" s="136"/>
      <c r="AD59" s="135"/>
      <c r="AE59" s="136"/>
      <c r="AF59" s="135"/>
      <c r="AG59" s="136"/>
      <c r="AH59" s="135"/>
      <c r="AI59" s="136"/>
      <c r="AJ59" s="135"/>
      <c r="AK59" s="136"/>
      <c r="AL59" s="135"/>
      <c r="AM59" s="136"/>
      <c r="AN59" s="135"/>
      <c r="AO59" s="136"/>
      <c r="AP59" s="135"/>
      <c r="AQ59" s="136"/>
      <c r="AR59" s="135"/>
      <c r="AS59" s="136"/>
      <c r="AT59" s="135"/>
      <c r="AU59" s="136"/>
      <c r="AV59" s="135"/>
      <c r="AW59" s="136"/>
      <c r="AX59" s="135"/>
      <c r="AY59" s="136"/>
      <c r="AZ59" s="135"/>
      <c r="BA59" s="136"/>
      <c r="BB59" s="135"/>
      <c r="BC59" s="136"/>
      <c r="BD59" s="135"/>
      <c r="BE59" s="136"/>
      <c r="BF59" s="135"/>
      <c r="BG59" s="136"/>
      <c r="BH59" s="135"/>
      <c r="BI59" s="136"/>
      <c r="BJ59" s="135"/>
      <c r="BK59" s="136"/>
      <c r="BL59" s="135"/>
      <c r="BM59" s="136"/>
      <c r="BN59" s="135"/>
      <c r="BO59" s="136"/>
      <c r="BP59" s="135"/>
      <c r="BQ59" s="136"/>
      <c r="BR59" s="135"/>
      <c r="BS59" s="136"/>
      <c r="BT59" s="135"/>
      <c r="BU59" s="136"/>
      <c r="BV59" s="135"/>
      <c r="BW59" s="136"/>
      <c r="BX59" s="135"/>
      <c r="BY59" s="136"/>
      <c r="BZ59" s="135"/>
      <c r="CA59" s="136"/>
      <c r="CB59" s="135"/>
      <c r="CC59" s="136"/>
    </row>
    <row r="60" spans="1:81" hidden="1" x14ac:dyDescent="0.3">
      <c r="A60" s="131" t="s">
        <v>58</v>
      </c>
      <c r="B60" s="135"/>
      <c r="C60" s="136"/>
      <c r="D60" s="135"/>
      <c r="E60" s="136"/>
      <c r="F60" s="135"/>
      <c r="G60" s="136"/>
      <c r="H60" s="135"/>
      <c r="I60" s="136"/>
      <c r="J60" s="135"/>
      <c r="K60" s="136"/>
      <c r="L60" s="135"/>
      <c r="M60" s="136"/>
      <c r="N60" s="135"/>
      <c r="O60" s="136"/>
      <c r="P60" s="135"/>
      <c r="Q60" s="136"/>
      <c r="R60" s="135"/>
      <c r="S60" s="136"/>
      <c r="T60" s="135"/>
      <c r="U60" s="136"/>
      <c r="V60" s="135"/>
      <c r="W60" s="136"/>
      <c r="X60" s="135"/>
      <c r="Y60" s="136"/>
      <c r="Z60" s="135"/>
      <c r="AA60" s="136"/>
      <c r="AB60" s="135"/>
      <c r="AC60" s="136"/>
      <c r="AD60" s="135"/>
      <c r="AE60" s="136"/>
      <c r="AF60" s="135"/>
      <c r="AG60" s="136"/>
      <c r="AH60" s="135"/>
      <c r="AI60" s="136"/>
      <c r="AJ60" s="135"/>
      <c r="AK60" s="136"/>
      <c r="AL60" s="135"/>
      <c r="AM60" s="136"/>
      <c r="AN60" s="135"/>
      <c r="AO60" s="136"/>
      <c r="AP60" s="135"/>
      <c r="AQ60" s="136"/>
      <c r="AR60" s="135"/>
      <c r="AS60" s="136"/>
      <c r="AT60" s="135"/>
      <c r="AU60" s="136"/>
      <c r="AV60" s="135"/>
      <c r="AW60" s="136"/>
      <c r="AX60" s="135"/>
      <c r="AY60" s="136"/>
      <c r="AZ60" s="135"/>
      <c r="BA60" s="136"/>
      <c r="BB60" s="135"/>
      <c r="BC60" s="136"/>
      <c r="BD60" s="135"/>
      <c r="BE60" s="136"/>
      <c r="BF60" s="135"/>
      <c r="BG60" s="136"/>
      <c r="BH60" s="135"/>
      <c r="BI60" s="136"/>
      <c r="BJ60" s="135"/>
      <c r="BK60" s="136"/>
      <c r="BL60" s="135"/>
      <c r="BM60" s="136"/>
      <c r="BN60" s="135"/>
      <c r="BO60" s="136"/>
      <c r="BP60" s="135"/>
      <c r="BQ60" s="136"/>
      <c r="BR60" s="135"/>
      <c r="BS60" s="136"/>
      <c r="BT60" s="135"/>
      <c r="BU60" s="136"/>
      <c r="BV60" s="135"/>
      <c r="BW60" s="136"/>
      <c r="BX60" s="135"/>
      <c r="BY60" s="136"/>
      <c r="BZ60" s="135"/>
      <c r="CA60" s="136"/>
      <c r="CB60" s="135"/>
      <c r="CC60" s="136"/>
    </row>
    <row r="61" spans="1:81" hidden="1" x14ac:dyDescent="0.3">
      <c r="A61" s="131" t="s">
        <v>58</v>
      </c>
      <c r="B61" s="135"/>
      <c r="C61" s="136"/>
      <c r="D61" s="135"/>
      <c r="E61" s="136"/>
      <c r="F61" s="135"/>
      <c r="G61" s="136"/>
      <c r="H61" s="135"/>
      <c r="I61" s="136"/>
      <c r="J61" s="135"/>
      <c r="K61" s="136"/>
      <c r="L61" s="135"/>
      <c r="M61" s="136"/>
      <c r="N61" s="135"/>
      <c r="O61" s="136"/>
      <c r="P61" s="135"/>
      <c r="Q61" s="136"/>
      <c r="R61" s="135"/>
      <c r="S61" s="136"/>
      <c r="T61" s="135"/>
      <c r="U61" s="136"/>
      <c r="V61" s="135"/>
      <c r="W61" s="136"/>
      <c r="X61" s="135"/>
      <c r="Y61" s="136"/>
      <c r="Z61" s="135"/>
      <c r="AA61" s="136"/>
      <c r="AB61" s="135"/>
      <c r="AC61" s="136"/>
      <c r="AD61" s="135"/>
      <c r="AE61" s="136"/>
      <c r="AF61" s="135"/>
      <c r="AG61" s="136"/>
      <c r="AH61" s="135"/>
      <c r="AI61" s="136"/>
      <c r="AJ61" s="135"/>
      <c r="AK61" s="136"/>
      <c r="AL61" s="135"/>
      <c r="AM61" s="136"/>
      <c r="AN61" s="135"/>
      <c r="AO61" s="136"/>
      <c r="AP61" s="135"/>
      <c r="AQ61" s="136"/>
      <c r="AR61" s="135"/>
      <c r="AS61" s="136"/>
      <c r="AT61" s="135"/>
      <c r="AU61" s="136"/>
      <c r="AV61" s="135"/>
      <c r="AW61" s="136"/>
      <c r="AX61" s="135"/>
      <c r="AY61" s="136"/>
      <c r="AZ61" s="135"/>
      <c r="BA61" s="136"/>
      <c r="BB61" s="135"/>
      <c r="BC61" s="136"/>
      <c r="BD61" s="135"/>
      <c r="BE61" s="136"/>
      <c r="BF61" s="135"/>
      <c r="BG61" s="136"/>
      <c r="BH61" s="135"/>
      <c r="BI61" s="136"/>
      <c r="BJ61" s="135"/>
      <c r="BK61" s="136"/>
      <c r="BL61" s="135"/>
      <c r="BM61" s="136"/>
      <c r="BN61" s="135"/>
      <c r="BO61" s="136"/>
      <c r="BP61" s="135"/>
      <c r="BQ61" s="136"/>
      <c r="BR61" s="135"/>
      <c r="BS61" s="136"/>
      <c r="BT61" s="135"/>
      <c r="BU61" s="136"/>
      <c r="BV61" s="135"/>
      <c r="BW61" s="136"/>
      <c r="BX61" s="135"/>
      <c r="BY61" s="136"/>
      <c r="BZ61" s="135"/>
      <c r="CA61" s="136"/>
      <c r="CB61" s="135"/>
      <c r="CC61" s="136"/>
    </row>
    <row r="62" spans="1:81" hidden="1" x14ac:dyDescent="0.3">
      <c r="A62" s="131" t="s">
        <v>58</v>
      </c>
      <c r="B62" s="135"/>
      <c r="C62" s="136"/>
      <c r="D62" s="135"/>
      <c r="E62" s="136"/>
      <c r="F62" s="135"/>
      <c r="G62" s="136"/>
      <c r="H62" s="135"/>
      <c r="I62" s="136"/>
      <c r="J62" s="135"/>
      <c r="K62" s="136"/>
      <c r="L62" s="135"/>
      <c r="M62" s="136"/>
      <c r="N62" s="135"/>
      <c r="O62" s="136"/>
      <c r="P62" s="135"/>
      <c r="Q62" s="136"/>
      <c r="R62" s="135"/>
      <c r="S62" s="136"/>
      <c r="T62" s="135"/>
      <c r="U62" s="136"/>
      <c r="V62" s="135"/>
      <c r="W62" s="136"/>
      <c r="X62" s="135"/>
      <c r="Y62" s="136"/>
      <c r="Z62" s="135"/>
      <c r="AA62" s="136"/>
      <c r="AB62" s="135"/>
      <c r="AC62" s="136"/>
      <c r="AD62" s="135"/>
      <c r="AE62" s="136"/>
      <c r="AF62" s="135"/>
      <c r="AG62" s="136"/>
      <c r="AH62" s="135"/>
      <c r="AI62" s="136"/>
      <c r="AJ62" s="135"/>
      <c r="AK62" s="136"/>
      <c r="AL62" s="135"/>
      <c r="AM62" s="136"/>
      <c r="AN62" s="135"/>
      <c r="AO62" s="136"/>
      <c r="AP62" s="135"/>
      <c r="AQ62" s="136"/>
      <c r="AR62" s="135"/>
      <c r="AS62" s="136"/>
      <c r="AT62" s="135"/>
      <c r="AU62" s="136"/>
      <c r="AV62" s="135"/>
      <c r="AW62" s="136"/>
      <c r="AX62" s="135"/>
      <c r="AY62" s="136"/>
      <c r="AZ62" s="135"/>
      <c r="BA62" s="136"/>
      <c r="BB62" s="135"/>
      <c r="BC62" s="136"/>
      <c r="BD62" s="135"/>
      <c r="BE62" s="136"/>
      <c r="BF62" s="135"/>
      <c r="BG62" s="136"/>
      <c r="BH62" s="135"/>
      <c r="BI62" s="136"/>
      <c r="BJ62" s="135"/>
      <c r="BK62" s="136"/>
      <c r="BL62" s="135"/>
      <c r="BM62" s="136"/>
      <c r="BN62" s="135"/>
      <c r="BO62" s="136"/>
      <c r="BP62" s="135"/>
      <c r="BQ62" s="136"/>
      <c r="BR62" s="135"/>
      <c r="BS62" s="136"/>
      <c r="BT62" s="135"/>
      <c r="BU62" s="136"/>
      <c r="BV62" s="135"/>
      <c r="BW62" s="136"/>
      <c r="BX62" s="135"/>
      <c r="BY62" s="136"/>
      <c r="BZ62" s="135"/>
      <c r="CA62" s="136"/>
      <c r="CB62" s="135"/>
      <c r="CC62" s="136"/>
    </row>
    <row r="63" spans="1:81" hidden="1" x14ac:dyDescent="0.3">
      <c r="A63" s="131" t="s">
        <v>58</v>
      </c>
      <c r="B63" s="135"/>
      <c r="C63" s="136"/>
      <c r="D63" s="135"/>
      <c r="E63" s="136"/>
      <c r="F63" s="135"/>
      <c r="G63" s="136"/>
      <c r="H63" s="135"/>
      <c r="I63" s="136"/>
      <c r="J63" s="135"/>
      <c r="K63" s="136"/>
      <c r="L63" s="135"/>
      <c r="M63" s="136"/>
      <c r="N63" s="135"/>
      <c r="O63" s="136"/>
      <c r="P63" s="135"/>
      <c r="Q63" s="136"/>
      <c r="R63" s="135"/>
      <c r="S63" s="136"/>
      <c r="T63" s="135"/>
      <c r="U63" s="136"/>
      <c r="V63" s="135"/>
      <c r="W63" s="136"/>
      <c r="X63" s="135"/>
      <c r="Y63" s="136"/>
      <c r="Z63" s="135"/>
      <c r="AA63" s="136"/>
      <c r="AB63" s="135"/>
      <c r="AC63" s="136"/>
      <c r="AD63" s="135"/>
      <c r="AE63" s="136"/>
      <c r="AF63" s="135"/>
      <c r="AG63" s="136"/>
      <c r="AH63" s="135"/>
      <c r="AI63" s="136"/>
      <c r="AJ63" s="135"/>
      <c r="AK63" s="136"/>
      <c r="AL63" s="135"/>
      <c r="AM63" s="136"/>
      <c r="AN63" s="135"/>
      <c r="AO63" s="136"/>
      <c r="AP63" s="135"/>
      <c r="AQ63" s="136"/>
      <c r="AR63" s="135"/>
      <c r="AS63" s="136"/>
      <c r="AT63" s="135"/>
      <c r="AU63" s="136"/>
      <c r="AV63" s="135"/>
      <c r="AW63" s="136"/>
      <c r="AX63" s="135"/>
      <c r="AY63" s="136"/>
      <c r="AZ63" s="135"/>
      <c r="BA63" s="136"/>
      <c r="BB63" s="135"/>
      <c r="BC63" s="136"/>
      <c r="BD63" s="135"/>
      <c r="BE63" s="136"/>
      <c r="BF63" s="135"/>
      <c r="BG63" s="136"/>
      <c r="BH63" s="135"/>
      <c r="BI63" s="136"/>
      <c r="BJ63" s="135"/>
      <c r="BK63" s="136"/>
      <c r="BL63" s="135"/>
      <c r="BM63" s="136"/>
      <c r="BN63" s="135"/>
      <c r="BO63" s="136"/>
      <c r="BP63" s="135"/>
      <c r="BQ63" s="136"/>
      <c r="BR63" s="135"/>
      <c r="BS63" s="136"/>
      <c r="BT63" s="135"/>
      <c r="BU63" s="136"/>
      <c r="BV63" s="135"/>
      <c r="BW63" s="136"/>
      <c r="BX63" s="135"/>
      <c r="BY63" s="136"/>
      <c r="BZ63" s="135"/>
      <c r="CA63" s="136"/>
      <c r="CB63" s="135"/>
      <c r="CC63" s="136"/>
    </row>
    <row r="64" spans="1:81" hidden="1" x14ac:dyDescent="0.3">
      <c r="A64" s="131" t="s">
        <v>58</v>
      </c>
      <c r="B64" s="135"/>
      <c r="C64" s="136"/>
      <c r="D64" s="135"/>
      <c r="E64" s="136"/>
      <c r="F64" s="135"/>
      <c r="G64" s="136"/>
      <c r="H64" s="135"/>
      <c r="I64" s="136"/>
      <c r="J64" s="135"/>
      <c r="K64" s="136"/>
      <c r="L64" s="135"/>
      <c r="M64" s="136"/>
      <c r="N64" s="135"/>
      <c r="O64" s="136"/>
      <c r="P64" s="135"/>
      <c r="Q64" s="136"/>
      <c r="R64" s="135"/>
      <c r="S64" s="136"/>
      <c r="T64" s="135"/>
      <c r="U64" s="136"/>
      <c r="V64" s="135"/>
      <c r="W64" s="136"/>
      <c r="X64" s="135"/>
      <c r="Y64" s="136"/>
      <c r="Z64" s="135"/>
      <c r="AA64" s="136"/>
      <c r="AB64" s="135"/>
      <c r="AC64" s="136"/>
      <c r="AD64" s="135"/>
      <c r="AE64" s="136"/>
      <c r="AF64" s="135"/>
      <c r="AG64" s="136"/>
      <c r="AH64" s="135"/>
      <c r="AI64" s="136"/>
      <c r="AJ64" s="135"/>
      <c r="AK64" s="136"/>
      <c r="AL64" s="135"/>
      <c r="AM64" s="136"/>
      <c r="AN64" s="135"/>
      <c r="AO64" s="136"/>
      <c r="AP64" s="135"/>
      <c r="AQ64" s="136"/>
      <c r="AR64" s="135"/>
      <c r="AS64" s="136"/>
      <c r="AT64" s="135"/>
      <c r="AU64" s="136"/>
      <c r="AV64" s="135"/>
      <c r="AW64" s="136"/>
      <c r="AX64" s="135"/>
      <c r="AY64" s="136"/>
      <c r="AZ64" s="135"/>
      <c r="BA64" s="136"/>
      <c r="BB64" s="135"/>
      <c r="BC64" s="136"/>
      <c r="BD64" s="135"/>
      <c r="BE64" s="136"/>
      <c r="BF64" s="135"/>
      <c r="BG64" s="136"/>
      <c r="BH64" s="135"/>
      <c r="BI64" s="136"/>
      <c r="BJ64" s="135"/>
      <c r="BK64" s="136"/>
      <c r="BL64" s="135"/>
      <c r="BM64" s="136"/>
      <c r="BN64" s="135"/>
      <c r="BO64" s="136"/>
      <c r="BP64" s="135"/>
      <c r="BQ64" s="136"/>
      <c r="BR64" s="135"/>
      <c r="BS64" s="136"/>
      <c r="BT64" s="135"/>
      <c r="BU64" s="136"/>
      <c r="BV64" s="135"/>
      <c r="BW64" s="136"/>
      <c r="BX64" s="135"/>
      <c r="BY64" s="136"/>
      <c r="BZ64" s="135"/>
      <c r="CA64" s="136"/>
      <c r="CB64" s="135"/>
      <c r="CC64" s="136"/>
    </row>
    <row r="65" spans="1:81" hidden="1" x14ac:dyDescent="0.3">
      <c r="A65" s="131" t="s">
        <v>58</v>
      </c>
      <c r="B65" s="135"/>
      <c r="C65" s="136"/>
      <c r="D65" s="135"/>
      <c r="E65" s="136"/>
      <c r="F65" s="135"/>
      <c r="G65" s="136"/>
      <c r="H65" s="135"/>
      <c r="I65" s="136"/>
      <c r="J65" s="135"/>
      <c r="K65" s="136"/>
      <c r="L65" s="135"/>
      <c r="M65" s="136"/>
      <c r="N65" s="135"/>
      <c r="O65" s="136"/>
      <c r="P65" s="135"/>
      <c r="Q65" s="136"/>
      <c r="R65" s="135"/>
      <c r="S65" s="136"/>
      <c r="T65" s="135"/>
      <c r="U65" s="136"/>
      <c r="V65" s="135"/>
      <c r="W65" s="136"/>
      <c r="X65" s="135"/>
      <c r="Y65" s="136"/>
      <c r="Z65" s="135"/>
      <c r="AA65" s="136"/>
      <c r="AB65" s="135"/>
      <c r="AC65" s="136"/>
      <c r="AD65" s="135"/>
      <c r="AE65" s="136"/>
      <c r="AF65" s="135"/>
      <c r="AG65" s="136"/>
      <c r="AH65" s="135"/>
      <c r="AI65" s="136"/>
      <c r="AJ65" s="135"/>
      <c r="AK65" s="136"/>
      <c r="AL65" s="135"/>
      <c r="AM65" s="136"/>
      <c r="AN65" s="135"/>
      <c r="AO65" s="136"/>
      <c r="AP65" s="135"/>
      <c r="AQ65" s="136"/>
      <c r="AR65" s="135"/>
      <c r="AS65" s="136"/>
      <c r="AT65" s="135"/>
      <c r="AU65" s="136"/>
      <c r="AV65" s="135"/>
      <c r="AW65" s="136"/>
      <c r="AX65" s="135"/>
      <c r="AY65" s="136"/>
      <c r="AZ65" s="135"/>
      <c r="BA65" s="136"/>
      <c r="BB65" s="135"/>
      <c r="BC65" s="136"/>
      <c r="BD65" s="135"/>
      <c r="BE65" s="136"/>
      <c r="BF65" s="135"/>
      <c r="BG65" s="136"/>
      <c r="BH65" s="135"/>
      <c r="BI65" s="136"/>
      <c r="BJ65" s="135"/>
      <c r="BK65" s="136"/>
      <c r="BL65" s="135"/>
      <c r="BM65" s="136"/>
      <c r="BN65" s="135"/>
      <c r="BO65" s="136"/>
      <c r="BP65" s="135"/>
      <c r="BQ65" s="136"/>
      <c r="BR65" s="135"/>
      <c r="BS65" s="136"/>
      <c r="BT65" s="135"/>
      <c r="BU65" s="136"/>
      <c r="BV65" s="135"/>
      <c r="BW65" s="136"/>
      <c r="BX65" s="135"/>
      <c r="BY65" s="136"/>
      <c r="BZ65" s="135"/>
      <c r="CA65" s="136"/>
      <c r="CB65" s="135"/>
      <c r="CC65" s="136"/>
    </row>
    <row r="66" spans="1:81" hidden="1" x14ac:dyDescent="0.3">
      <c r="A66" s="131" t="s">
        <v>58</v>
      </c>
      <c r="B66" s="135"/>
      <c r="C66" s="136"/>
      <c r="D66" s="135"/>
      <c r="E66" s="136"/>
      <c r="F66" s="135"/>
      <c r="G66" s="136"/>
      <c r="H66" s="135"/>
      <c r="I66" s="136"/>
      <c r="J66" s="135"/>
      <c r="K66" s="136"/>
      <c r="L66" s="135"/>
      <c r="M66" s="136"/>
      <c r="N66" s="135"/>
      <c r="O66" s="136"/>
      <c r="P66" s="135"/>
      <c r="Q66" s="136"/>
      <c r="R66" s="135"/>
      <c r="S66" s="136"/>
      <c r="T66" s="135"/>
      <c r="U66" s="136"/>
      <c r="V66" s="135"/>
      <c r="W66" s="136"/>
      <c r="X66" s="135"/>
      <c r="Y66" s="136"/>
      <c r="Z66" s="135"/>
      <c r="AA66" s="136"/>
      <c r="AB66" s="135"/>
      <c r="AC66" s="136"/>
      <c r="AD66" s="135"/>
      <c r="AE66" s="136"/>
      <c r="AF66" s="135"/>
      <c r="AG66" s="136"/>
      <c r="AH66" s="135"/>
      <c r="AI66" s="136"/>
      <c r="AJ66" s="135"/>
      <c r="AK66" s="136"/>
      <c r="AL66" s="135"/>
      <c r="AM66" s="136"/>
      <c r="AN66" s="135"/>
      <c r="AO66" s="136"/>
      <c r="AP66" s="135"/>
      <c r="AQ66" s="136"/>
      <c r="AR66" s="135"/>
      <c r="AS66" s="136"/>
      <c r="AT66" s="135"/>
      <c r="AU66" s="136"/>
      <c r="AV66" s="135"/>
      <c r="AW66" s="136"/>
      <c r="AX66" s="135"/>
      <c r="AY66" s="136"/>
      <c r="AZ66" s="135"/>
      <c r="BA66" s="136"/>
      <c r="BB66" s="135"/>
      <c r="BC66" s="136"/>
      <c r="BD66" s="135"/>
      <c r="BE66" s="136"/>
      <c r="BF66" s="135"/>
      <c r="BG66" s="136"/>
      <c r="BH66" s="135"/>
      <c r="BI66" s="136"/>
      <c r="BJ66" s="135"/>
      <c r="BK66" s="136"/>
      <c r="BL66" s="135"/>
      <c r="BM66" s="136"/>
      <c r="BN66" s="135"/>
      <c r="BO66" s="136"/>
      <c r="BP66" s="135"/>
      <c r="BQ66" s="136"/>
      <c r="BR66" s="135"/>
      <c r="BS66" s="136"/>
      <c r="BT66" s="135"/>
      <c r="BU66" s="136"/>
      <c r="BV66" s="135"/>
      <c r="BW66" s="136"/>
      <c r="BX66" s="135"/>
      <c r="BY66" s="136"/>
      <c r="BZ66" s="135"/>
      <c r="CA66" s="136"/>
      <c r="CB66" s="135"/>
      <c r="CC66" s="136"/>
    </row>
    <row r="67" spans="1:81" hidden="1" x14ac:dyDescent="0.3">
      <c r="A67" s="131" t="s">
        <v>58</v>
      </c>
      <c r="B67" s="135"/>
      <c r="C67" s="136"/>
      <c r="D67" s="135"/>
      <c r="E67" s="136"/>
      <c r="F67" s="135"/>
      <c r="G67" s="136"/>
      <c r="H67" s="135"/>
      <c r="I67" s="136"/>
      <c r="J67" s="135"/>
      <c r="K67" s="136"/>
      <c r="L67" s="135"/>
      <c r="M67" s="136"/>
      <c r="N67" s="135"/>
      <c r="O67" s="136"/>
      <c r="P67" s="135"/>
      <c r="Q67" s="136"/>
      <c r="R67" s="135"/>
      <c r="S67" s="136"/>
      <c r="T67" s="135"/>
      <c r="U67" s="136"/>
      <c r="V67" s="135"/>
      <c r="W67" s="136"/>
      <c r="X67" s="135"/>
      <c r="Y67" s="136"/>
      <c r="Z67" s="135"/>
      <c r="AA67" s="136"/>
      <c r="AB67" s="135"/>
      <c r="AC67" s="136"/>
      <c r="AD67" s="135"/>
      <c r="AE67" s="136"/>
      <c r="AF67" s="135"/>
      <c r="AG67" s="136"/>
      <c r="AH67" s="135"/>
      <c r="AI67" s="136"/>
      <c r="AJ67" s="135"/>
      <c r="AK67" s="136"/>
      <c r="AL67" s="135"/>
      <c r="AM67" s="136"/>
      <c r="AN67" s="135"/>
      <c r="AO67" s="136"/>
      <c r="AP67" s="135"/>
      <c r="AQ67" s="136"/>
      <c r="AR67" s="135"/>
      <c r="AS67" s="136"/>
      <c r="AT67" s="135"/>
      <c r="AU67" s="136"/>
      <c r="AV67" s="135"/>
      <c r="AW67" s="136"/>
      <c r="AX67" s="135"/>
      <c r="AY67" s="136"/>
      <c r="AZ67" s="135"/>
      <c r="BA67" s="136"/>
      <c r="BB67" s="135"/>
      <c r="BC67" s="136"/>
      <c r="BD67" s="135"/>
      <c r="BE67" s="136"/>
      <c r="BF67" s="135"/>
      <c r="BG67" s="136"/>
      <c r="BH67" s="135"/>
      <c r="BI67" s="136"/>
      <c r="BJ67" s="135"/>
      <c r="BK67" s="136"/>
      <c r="BL67" s="135"/>
      <c r="BM67" s="136"/>
      <c r="BN67" s="135"/>
      <c r="BO67" s="136"/>
      <c r="BP67" s="135"/>
      <c r="BQ67" s="136"/>
      <c r="BR67" s="135"/>
      <c r="BS67" s="136"/>
      <c r="BT67" s="135"/>
      <c r="BU67" s="136"/>
      <c r="BV67" s="135"/>
      <c r="BW67" s="136"/>
      <c r="BX67" s="135"/>
      <c r="BY67" s="136"/>
      <c r="BZ67" s="135"/>
      <c r="CA67" s="136"/>
      <c r="CB67" s="135"/>
      <c r="CC67" s="136"/>
    </row>
    <row r="68" spans="1:81" hidden="1" x14ac:dyDescent="0.3">
      <c r="A68" s="131" t="s">
        <v>58</v>
      </c>
      <c r="B68" s="135"/>
      <c r="C68" s="136"/>
      <c r="D68" s="135"/>
      <c r="E68" s="136"/>
      <c r="F68" s="135"/>
      <c r="G68" s="136"/>
      <c r="H68" s="135"/>
      <c r="I68" s="136"/>
      <c r="J68" s="135"/>
      <c r="K68" s="136"/>
      <c r="L68" s="135"/>
      <c r="M68" s="136"/>
      <c r="N68" s="135"/>
      <c r="O68" s="136"/>
      <c r="P68" s="135"/>
      <c r="Q68" s="136"/>
      <c r="R68" s="135"/>
      <c r="S68" s="136"/>
      <c r="T68" s="135"/>
      <c r="U68" s="136"/>
      <c r="V68" s="135"/>
      <c r="W68" s="136"/>
      <c r="X68" s="135"/>
      <c r="Y68" s="136"/>
      <c r="Z68" s="135"/>
      <c r="AA68" s="136"/>
      <c r="AB68" s="135"/>
      <c r="AC68" s="136"/>
      <c r="AD68" s="135"/>
      <c r="AE68" s="136"/>
      <c r="AF68" s="135"/>
      <c r="AG68" s="136"/>
      <c r="AH68" s="135"/>
      <c r="AI68" s="136"/>
      <c r="AJ68" s="135"/>
      <c r="AK68" s="136"/>
      <c r="AL68" s="135"/>
      <c r="AM68" s="136"/>
      <c r="AN68" s="135"/>
      <c r="AO68" s="136"/>
      <c r="AP68" s="135"/>
      <c r="AQ68" s="136"/>
      <c r="AR68" s="135"/>
      <c r="AS68" s="136"/>
      <c r="AT68" s="135"/>
      <c r="AU68" s="136"/>
      <c r="AV68" s="135"/>
      <c r="AW68" s="136"/>
      <c r="AX68" s="135"/>
      <c r="AY68" s="136"/>
      <c r="AZ68" s="135"/>
      <c r="BA68" s="136"/>
      <c r="BB68" s="135"/>
      <c r="BC68" s="136"/>
      <c r="BD68" s="135"/>
      <c r="BE68" s="136"/>
      <c r="BF68" s="135"/>
      <c r="BG68" s="136"/>
      <c r="BH68" s="135"/>
      <c r="BI68" s="136"/>
      <c r="BJ68" s="135"/>
      <c r="BK68" s="136"/>
      <c r="BL68" s="135"/>
      <c r="BM68" s="136"/>
      <c r="BN68" s="135"/>
      <c r="BO68" s="136"/>
      <c r="BP68" s="135"/>
      <c r="BQ68" s="136"/>
      <c r="BR68" s="135"/>
      <c r="BS68" s="136"/>
      <c r="BT68" s="135"/>
      <c r="BU68" s="136"/>
      <c r="BV68" s="135"/>
      <c r="BW68" s="136"/>
      <c r="BX68" s="135"/>
      <c r="BY68" s="136"/>
      <c r="BZ68" s="135"/>
      <c r="CA68" s="136"/>
      <c r="CB68" s="135"/>
      <c r="CC68" s="136"/>
    </row>
    <row r="69" spans="1:81" hidden="1" x14ac:dyDescent="0.3">
      <c r="A69" s="131" t="s">
        <v>58</v>
      </c>
      <c r="B69" s="135"/>
      <c r="C69" s="136"/>
      <c r="D69" s="135"/>
      <c r="E69" s="136"/>
      <c r="F69" s="135"/>
      <c r="G69" s="136"/>
      <c r="H69" s="135"/>
      <c r="I69" s="136"/>
      <c r="J69" s="135"/>
      <c r="K69" s="136"/>
      <c r="L69" s="135"/>
      <c r="M69" s="136"/>
      <c r="N69" s="135"/>
      <c r="O69" s="136"/>
      <c r="P69" s="135"/>
      <c r="Q69" s="136"/>
      <c r="R69" s="135"/>
      <c r="S69" s="136"/>
      <c r="T69" s="135"/>
      <c r="U69" s="136"/>
      <c r="V69" s="135"/>
      <c r="W69" s="136"/>
      <c r="X69" s="135"/>
      <c r="Y69" s="136"/>
      <c r="Z69" s="135"/>
      <c r="AA69" s="136"/>
      <c r="AB69" s="135"/>
      <c r="AC69" s="136"/>
      <c r="AD69" s="135"/>
      <c r="AE69" s="136"/>
      <c r="AF69" s="135"/>
      <c r="AG69" s="136"/>
      <c r="AH69" s="135"/>
      <c r="AI69" s="136"/>
      <c r="AJ69" s="135"/>
      <c r="AK69" s="136"/>
      <c r="AL69" s="135"/>
      <c r="AM69" s="136"/>
      <c r="AN69" s="135"/>
      <c r="AO69" s="136"/>
      <c r="AP69" s="135"/>
      <c r="AQ69" s="136"/>
      <c r="AR69" s="135"/>
      <c r="AS69" s="136"/>
      <c r="AT69" s="135"/>
      <c r="AU69" s="136"/>
      <c r="AV69" s="135"/>
      <c r="AW69" s="136"/>
      <c r="AX69" s="135"/>
      <c r="AY69" s="136"/>
      <c r="AZ69" s="135"/>
      <c r="BA69" s="136"/>
      <c r="BB69" s="135"/>
      <c r="BC69" s="136"/>
      <c r="BD69" s="135"/>
      <c r="BE69" s="136"/>
      <c r="BF69" s="135"/>
      <c r="BG69" s="136"/>
      <c r="BH69" s="135"/>
      <c r="BI69" s="136"/>
      <c r="BJ69" s="135"/>
      <c r="BK69" s="136"/>
      <c r="BL69" s="135"/>
      <c r="BM69" s="136"/>
      <c r="BN69" s="135"/>
      <c r="BO69" s="136"/>
      <c r="BP69" s="135"/>
      <c r="BQ69" s="136"/>
      <c r="BR69" s="135"/>
      <c r="BS69" s="136"/>
      <c r="BT69" s="135"/>
      <c r="BU69" s="136"/>
      <c r="BV69" s="135"/>
      <c r="BW69" s="136"/>
      <c r="BX69" s="135"/>
      <c r="BY69" s="136"/>
      <c r="BZ69" s="135"/>
      <c r="CA69" s="136"/>
      <c r="CB69" s="135"/>
      <c r="CC69" s="136"/>
    </row>
    <row r="70" spans="1:81" hidden="1" x14ac:dyDescent="0.3">
      <c r="A70" s="131" t="s">
        <v>58</v>
      </c>
      <c r="B70" s="135"/>
      <c r="C70" s="136"/>
      <c r="D70" s="135"/>
      <c r="E70" s="136"/>
      <c r="F70" s="135"/>
      <c r="G70" s="136"/>
      <c r="H70" s="135"/>
      <c r="I70" s="136"/>
      <c r="J70" s="135"/>
      <c r="K70" s="136"/>
      <c r="L70" s="135"/>
      <c r="M70" s="136"/>
      <c r="N70" s="135"/>
      <c r="O70" s="136"/>
      <c r="P70" s="135"/>
      <c r="Q70" s="136"/>
      <c r="R70" s="135"/>
      <c r="S70" s="136"/>
      <c r="T70" s="135"/>
      <c r="U70" s="136"/>
      <c r="V70" s="135"/>
      <c r="W70" s="136"/>
      <c r="X70" s="135"/>
      <c r="Y70" s="136"/>
      <c r="Z70" s="135"/>
      <c r="AA70" s="136"/>
      <c r="AB70" s="135"/>
      <c r="AC70" s="136"/>
      <c r="AD70" s="135"/>
      <c r="AE70" s="136"/>
      <c r="AF70" s="135"/>
      <c r="AG70" s="136"/>
      <c r="AH70" s="135"/>
      <c r="AI70" s="136"/>
      <c r="AJ70" s="135"/>
      <c r="AK70" s="136"/>
      <c r="AL70" s="135"/>
      <c r="AM70" s="136"/>
      <c r="AN70" s="135"/>
      <c r="AO70" s="136"/>
      <c r="AP70" s="135"/>
      <c r="AQ70" s="136"/>
      <c r="AR70" s="135"/>
      <c r="AS70" s="136"/>
      <c r="AT70" s="135"/>
      <c r="AU70" s="136"/>
      <c r="AV70" s="135"/>
      <c r="AW70" s="136"/>
      <c r="AX70" s="135"/>
      <c r="AY70" s="136"/>
      <c r="AZ70" s="135"/>
      <c r="BA70" s="136"/>
      <c r="BB70" s="135"/>
      <c r="BC70" s="136"/>
      <c r="BD70" s="135"/>
      <c r="BE70" s="136"/>
      <c r="BF70" s="135"/>
      <c r="BG70" s="136"/>
      <c r="BH70" s="135"/>
      <c r="BI70" s="136"/>
      <c r="BJ70" s="135"/>
      <c r="BK70" s="136"/>
      <c r="BL70" s="135"/>
      <c r="BM70" s="136"/>
      <c r="BN70" s="135"/>
      <c r="BO70" s="136"/>
      <c r="BP70" s="135"/>
      <c r="BQ70" s="136"/>
      <c r="BR70" s="135"/>
      <c r="BS70" s="136"/>
      <c r="BT70" s="135"/>
      <c r="BU70" s="136"/>
      <c r="BV70" s="135"/>
      <c r="BW70" s="136"/>
      <c r="BX70" s="135"/>
      <c r="BY70" s="136"/>
      <c r="BZ70" s="135"/>
      <c r="CA70" s="136"/>
      <c r="CB70" s="135"/>
      <c r="CC70" s="136"/>
    </row>
    <row r="71" spans="1:81" ht="16.2" thickBot="1" x14ac:dyDescent="0.35">
      <c r="A71" s="35"/>
      <c r="B71" s="36"/>
      <c r="C71" s="37"/>
      <c r="D71" s="38"/>
      <c r="E71" s="39"/>
      <c r="F71" s="36"/>
      <c r="G71" s="37"/>
      <c r="H71" s="38"/>
      <c r="I71" s="39"/>
      <c r="J71" s="36"/>
      <c r="K71" s="37"/>
      <c r="L71" s="38"/>
      <c r="M71" s="39"/>
      <c r="N71" s="36"/>
      <c r="O71" s="37"/>
      <c r="P71" s="38"/>
      <c r="Q71" s="39"/>
      <c r="R71" s="36"/>
      <c r="S71" s="37"/>
      <c r="T71" s="38"/>
      <c r="U71" s="39"/>
      <c r="V71" s="36"/>
      <c r="W71" s="37"/>
      <c r="X71" s="38"/>
      <c r="Y71" s="39"/>
      <c r="Z71" s="36"/>
      <c r="AA71" s="37"/>
      <c r="AB71" s="38"/>
      <c r="AC71" s="39"/>
      <c r="AD71" s="36"/>
      <c r="AE71" s="37"/>
      <c r="AF71" s="38"/>
      <c r="AG71" s="39"/>
      <c r="AH71" s="36"/>
      <c r="AI71" s="37"/>
      <c r="AJ71" s="38"/>
      <c r="AK71" s="39"/>
      <c r="AL71" s="36"/>
      <c r="AM71" s="37"/>
      <c r="AN71" s="38"/>
      <c r="AO71" s="39"/>
      <c r="AP71" s="36"/>
      <c r="AQ71" s="37"/>
      <c r="AR71" s="38"/>
      <c r="AS71" s="39"/>
      <c r="AT71" s="36"/>
      <c r="AU71" s="37"/>
      <c r="AV71" s="38"/>
      <c r="AW71" s="39"/>
      <c r="AX71" s="36"/>
      <c r="AY71" s="37"/>
      <c r="AZ71" s="38"/>
      <c r="BA71" s="39"/>
      <c r="BB71" s="36"/>
      <c r="BC71" s="37"/>
      <c r="BD71" s="38"/>
      <c r="BE71" s="39"/>
      <c r="BF71" s="36"/>
      <c r="BG71" s="37"/>
      <c r="BH71" s="38"/>
      <c r="BI71" s="39"/>
      <c r="BJ71" s="36"/>
      <c r="BK71" s="37"/>
      <c r="BL71" s="38"/>
      <c r="BM71" s="39"/>
      <c r="BN71" s="36"/>
      <c r="BO71" s="37"/>
      <c r="BP71" s="38"/>
      <c r="BQ71" s="39"/>
      <c r="BR71" s="36"/>
      <c r="BS71" s="37"/>
      <c r="BT71" s="38"/>
      <c r="BU71" s="39"/>
      <c r="BV71" s="36"/>
      <c r="BW71" s="37"/>
      <c r="BX71" s="38"/>
      <c r="BY71" s="39"/>
      <c r="BZ71" s="36"/>
      <c r="CA71" s="37"/>
      <c r="CB71" s="38"/>
      <c r="CC71" s="39"/>
    </row>
    <row r="72" spans="1:81" x14ac:dyDescent="0.3">
      <c r="A72" s="41"/>
      <c r="E72" s="43"/>
      <c r="I72" s="43"/>
      <c r="M72" s="43"/>
      <c r="Q72" s="43"/>
      <c r="U72" s="43"/>
      <c r="Y72" s="43"/>
      <c r="AC72" s="43"/>
      <c r="AG72" s="43"/>
      <c r="AK72" s="43"/>
      <c r="AO72" s="43"/>
      <c r="AS72" s="43"/>
      <c r="AW72" s="43"/>
      <c r="BA72" s="43"/>
      <c r="BE72" s="43"/>
      <c r="BI72" s="43"/>
      <c r="BM72" s="43"/>
      <c r="BQ72" s="43"/>
      <c r="BU72" s="43"/>
      <c r="BY72" s="43"/>
      <c r="CC72" s="43"/>
    </row>
    <row r="73" spans="1:81" ht="6.6" customHeight="1" x14ac:dyDescent="0.3">
      <c r="A73" s="44"/>
      <c r="B73" s="45"/>
      <c r="C73" s="45"/>
      <c r="D73" s="46"/>
      <c r="E73" s="47"/>
      <c r="F73" s="45"/>
      <c r="G73" s="45"/>
      <c r="H73" s="46"/>
      <c r="I73" s="47"/>
      <c r="J73" s="45"/>
      <c r="K73" s="45"/>
      <c r="L73" s="46"/>
      <c r="M73" s="47"/>
      <c r="N73" s="45"/>
      <c r="O73" s="45"/>
      <c r="P73" s="46"/>
      <c r="Q73" s="47"/>
      <c r="R73" s="45"/>
      <c r="S73" s="45"/>
      <c r="T73" s="46"/>
      <c r="U73" s="47"/>
      <c r="V73" s="45"/>
      <c r="W73" s="45"/>
      <c r="X73" s="46"/>
      <c r="Y73" s="47"/>
      <c r="Z73" s="45"/>
      <c r="AA73" s="45"/>
      <c r="AB73" s="46"/>
      <c r="AC73" s="47"/>
      <c r="AD73" s="45"/>
      <c r="AE73" s="45"/>
      <c r="AF73" s="46"/>
      <c r="AG73" s="47"/>
      <c r="AH73" s="45"/>
      <c r="AI73" s="45"/>
      <c r="AJ73" s="46"/>
      <c r="AK73" s="47"/>
      <c r="AL73" s="45"/>
      <c r="AM73" s="45"/>
      <c r="AN73" s="46"/>
      <c r="AO73" s="47"/>
      <c r="AP73" s="45"/>
      <c r="AQ73" s="45"/>
      <c r="AR73" s="46"/>
      <c r="AS73" s="47"/>
      <c r="AT73" s="45"/>
      <c r="AU73" s="45"/>
      <c r="AV73" s="46"/>
      <c r="AW73" s="47"/>
      <c r="AX73" s="45"/>
      <c r="AY73" s="45"/>
      <c r="AZ73" s="46"/>
      <c r="BA73" s="47"/>
      <c r="BB73" s="45"/>
      <c r="BC73" s="45"/>
      <c r="BD73" s="46"/>
      <c r="BE73" s="47"/>
      <c r="BF73" s="45"/>
      <c r="BG73" s="45"/>
      <c r="BH73" s="46"/>
      <c r="BI73" s="47"/>
      <c r="BJ73" s="45"/>
      <c r="BK73" s="45"/>
      <c r="BL73" s="46"/>
      <c r="BM73" s="47"/>
      <c r="BN73" s="45"/>
      <c r="BO73" s="45"/>
      <c r="BP73" s="46"/>
      <c r="BQ73" s="47"/>
      <c r="BR73" s="45"/>
      <c r="BS73" s="45"/>
      <c r="BT73" s="46"/>
      <c r="BU73" s="47"/>
      <c r="BV73" s="45"/>
      <c r="BW73" s="45"/>
      <c r="BX73" s="46"/>
      <c r="BY73" s="47"/>
      <c r="BZ73" s="45"/>
      <c r="CA73" s="45"/>
      <c r="CB73" s="46"/>
      <c r="CC73" s="47"/>
    </row>
    <row r="74" spans="1:81" x14ac:dyDescent="0.3">
      <c r="A74" s="207" t="s">
        <v>53</v>
      </c>
      <c r="E74" s="43"/>
      <c r="I74" s="43"/>
      <c r="M74" s="43"/>
      <c r="Q74" s="43"/>
      <c r="U74" s="43"/>
      <c r="Y74" s="43"/>
      <c r="AC74" s="43"/>
      <c r="AG74" s="43"/>
      <c r="AK74" s="43"/>
      <c r="AO74" s="43"/>
      <c r="AS74" s="43"/>
      <c r="AW74" s="43"/>
      <c r="BA74" s="43"/>
      <c r="BE74" s="43"/>
      <c r="BI74" s="43"/>
      <c r="BM74" s="43"/>
      <c r="BQ74" s="43"/>
      <c r="BU74" s="43"/>
      <c r="BY74" s="43"/>
      <c r="CC74" s="43"/>
    </row>
    <row r="75" spans="1:81" ht="16.2" thickBot="1" x14ac:dyDescent="0.35">
      <c r="A75" s="208"/>
    </row>
    <row r="76" spans="1:81" ht="31.2" x14ac:dyDescent="0.3">
      <c r="A76" s="48" t="s">
        <v>51</v>
      </c>
      <c r="B76" s="49" t="s">
        <v>23</v>
      </c>
      <c r="C76" s="50" t="s">
        <v>24</v>
      </c>
      <c r="D76" s="51" t="s">
        <v>23</v>
      </c>
      <c r="E76" s="52" t="s">
        <v>24</v>
      </c>
      <c r="F76" s="49" t="s">
        <v>23</v>
      </c>
      <c r="G76" s="50" t="s">
        <v>24</v>
      </c>
      <c r="H76" s="51" t="s">
        <v>23</v>
      </c>
      <c r="I76" s="52" t="s">
        <v>24</v>
      </c>
      <c r="J76" s="49" t="s">
        <v>23</v>
      </c>
      <c r="K76" s="50" t="s">
        <v>24</v>
      </c>
      <c r="L76" s="51" t="s">
        <v>23</v>
      </c>
      <c r="M76" s="52" t="s">
        <v>24</v>
      </c>
      <c r="N76" s="49" t="s">
        <v>23</v>
      </c>
      <c r="O76" s="50" t="s">
        <v>24</v>
      </c>
      <c r="P76" s="51" t="s">
        <v>23</v>
      </c>
      <c r="Q76" s="52" t="s">
        <v>24</v>
      </c>
      <c r="R76" s="49" t="s">
        <v>23</v>
      </c>
      <c r="S76" s="50" t="s">
        <v>24</v>
      </c>
      <c r="T76" s="51" t="s">
        <v>23</v>
      </c>
      <c r="U76" s="52" t="s">
        <v>24</v>
      </c>
      <c r="V76" s="49" t="s">
        <v>23</v>
      </c>
      <c r="W76" s="50" t="s">
        <v>24</v>
      </c>
      <c r="X76" s="51" t="s">
        <v>23</v>
      </c>
      <c r="Y76" s="52" t="s">
        <v>24</v>
      </c>
      <c r="Z76" s="49" t="s">
        <v>23</v>
      </c>
      <c r="AA76" s="50" t="s">
        <v>24</v>
      </c>
      <c r="AB76" s="51" t="s">
        <v>23</v>
      </c>
      <c r="AC76" s="52" t="s">
        <v>24</v>
      </c>
      <c r="AD76" s="49" t="s">
        <v>23</v>
      </c>
      <c r="AE76" s="50" t="s">
        <v>24</v>
      </c>
      <c r="AF76" s="51" t="s">
        <v>23</v>
      </c>
      <c r="AG76" s="52" t="s">
        <v>24</v>
      </c>
      <c r="AH76" s="49" t="s">
        <v>23</v>
      </c>
      <c r="AI76" s="50" t="s">
        <v>24</v>
      </c>
      <c r="AJ76" s="51" t="s">
        <v>23</v>
      </c>
      <c r="AK76" s="52" t="s">
        <v>24</v>
      </c>
      <c r="AL76" s="49" t="s">
        <v>23</v>
      </c>
      <c r="AM76" s="50" t="s">
        <v>24</v>
      </c>
      <c r="AN76" s="51" t="s">
        <v>23</v>
      </c>
      <c r="AO76" s="52" t="s">
        <v>24</v>
      </c>
      <c r="AP76" s="49" t="s">
        <v>23</v>
      </c>
      <c r="AQ76" s="50" t="s">
        <v>24</v>
      </c>
      <c r="AR76" s="51" t="s">
        <v>23</v>
      </c>
      <c r="AS76" s="52" t="s">
        <v>24</v>
      </c>
      <c r="AT76" s="49" t="s">
        <v>23</v>
      </c>
      <c r="AU76" s="50" t="s">
        <v>24</v>
      </c>
      <c r="AV76" s="51" t="s">
        <v>23</v>
      </c>
      <c r="AW76" s="52" t="s">
        <v>24</v>
      </c>
      <c r="AX76" s="49" t="s">
        <v>23</v>
      </c>
      <c r="AY76" s="50" t="s">
        <v>24</v>
      </c>
      <c r="AZ76" s="51" t="s">
        <v>23</v>
      </c>
      <c r="BA76" s="52" t="s">
        <v>24</v>
      </c>
      <c r="BB76" s="49" t="s">
        <v>23</v>
      </c>
      <c r="BC76" s="50" t="s">
        <v>24</v>
      </c>
      <c r="BD76" s="51" t="s">
        <v>23</v>
      </c>
      <c r="BE76" s="52" t="s">
        <v>24</v>
      </c>
      <c r="BF76" s="49" t="s">
        <v>23</v>
      </c>
      <c r="BG76" s="50" t="s">
        <v>24</v>
      </c>
      <c r="BH76" s="51" t="s">
        <v>23</v>
      </c>
      <c r="BI76" s="52" t="s">
        <v>24</v>
      </c>
      <c r="BJ76" s="49" t="s">
        <v>23</v>
      </c>
      <c r="BK76" s="50" t="s">
        <v>24</v>
      </c>
      <c r="BL76" s="51" t="s">
        <v>23</v>
      </c>
      <c r="BM76" s="52" t="s">
        <v>24</v>
      </c>
      <c r="BN76" s="49" t="s">
        <v>23</v>
      </c>
      <c r="BO76" s="50" t="s">
        <v>24</v>
      </c>
      <c r="BP76" s="51" t="s">
        <v>23</v>
      </c>
      <c r="BQ76" s="52" t="s">
        <v>24</v>
      </c>
      <c r="BR76" s="49" t="s">
        <v>23</v>
      </c>
      <c r="BS76" s="50" t="s">
        <v>24</v>
      </c>
      <c r="BT76" s="51" t="s">
        <v>23</v>
      </c>
      <c r="BU76" s="52" t="s">
        <v>24</v>
      </c>
      <c r="BV76" s="49" t="s">
        <v>23</v>
      </c>
      <c r="BW76" s="50" t="s">
        <v>24</v>
      </c>
      <c r="BX76" s="51" t="s">
        <v>23</v>
      </c>
      <c r="BY76" s="52" t="s">
        <v>24</v>
      </c>
      <c r="BZ76" s="49" t="s">
        <v>23</v>
      </c>
      <c r="CA76" s="50" t="s">
        <v>24</v>
      </c>
      <c r="CB76" s="51" t="s">
        <v>23</v>
      </c>
      <c r="CC76" s="52" t="s">
        <v>24</v>
      </c>
    </row>
    <row r="77" spans="1:81" x14ac:dyDescent="0.3">
      <c r="A77" s="53" t="s">
        <v>47</v>
      </c>
      <c r="B77" s="54"/>
      <c r="C77" s="55"/>
      <c r="D77" s="54"/>
      <c r="E77" s="55"/>
      <c r="F77" s="54"/>
      <c r="G77" s="55"/>
      <c r="H77" s="54"/>
      <c r="I77" s="55"/>
      <c r="J77" s="54"/>
      <c r="K77" s="55"/>
      <c r="L77" s="54"/>
      <c r="M77" s="55"/>
      <c r="N77" s="54"/>
      <c r="O77" s="55"/>
      <c r="P77" s="54"/>
      <c r="Q77" s="55"/>
      <c r="R77" s="54"/>
      <c r="S77" s="55"/>
      <c r="T77" s="54"/>
      <c r="U77" s="55"/>
      <c r="V77" s="54"/>
      <c r="W77" s="55"/>
      <c r="X77" s="54"/>
      <c r="Y77" s="55"/>
      <c r="Z77" s="54"/>
      <c r="AA77" s="55"/>
      <c r="AB77" s="54"/>
      <c r="AC77" s="55"/>
      <c r="AD77" s="54"/>
      <c r="AE77" s="55"/>
      <c r="AF77" s="54"/>
      <c r="AG77" s="55"/>
      <c r="AH77" s="54"/>
      <c r="AI77" s="55"/>
      <c r="AJ77" s="54"/>
      <c r="AK77" s="55"/>
      <c r="AL77" s="54"/>
      <c r="AM77" s="55"/>
      <c r="AN77" s="54"/>
      <c r="AO77" s="55"/>
      <c r="AP77" s="54"/>
      <c r="AQ77" s="55"/>
      <c r="AR77" s="54"/>
      <c r="AS77" s="55"/>
      <c r="AT77" s="54"/>
      <c r="AU77" s="55"/>
      <c r="AV77" s="54"/>
      <c r="AW77" s="55"/>
      <c r="AX77" s="54"/>
      <c r="AY77" s="55"/>
      <c r="AZ77" s="54"/>
      <c r="BA77" s="55"/>
      <c r="BB77" s="54"/>
      <c r="BC77" s="55"/>
      <c r="BD77" s="54"/>
      <c r="BE77" s="55"/>
      <c r="BF77" s="54"/>
      <c r="BG77" s="55"/>
      <c r="BH77" s="54"/>
      <c r="BI77" s="55"/>
      <c r="BJ77" s="54"/>
      <c r="BK77" s="55"/>
      <c r="BL77" s="54"/>
      <c r="BM77" s="55"/>
      <c r="BN77" s="54"/>
      <c r="BO77" s="55"/>
      <c r="BP77" s="54"/>
      <c r="BQ77" s="55"/>
      <c r="BR77" s="54"/>
      <c r="BS77" s="55"/>
      <c r="BT77" s="54"/>
      <c r="BU77" s="55"/>
      <c r="BV77" s="54"/>
      <c r="BW77" s="55"/>
      <c r="BX77" s="54"/>
      <c r="BY77" s="55"/>
      <c r="BZ77" s="54"/>
      <c r="CA77" s="55"/>
      <c r="CB77" s="54"/>
      <c r="CC77" s="55"/>
    </row>
    <row r="78" spans="1:81" x14ac:dyDescent="0.3">
      <c r="A78" s="56" t="s">
        <v>49</v>
      </c>
      <c r="B78" s="153">
        <v>123.35</v>
      </c>
      <c r="C78" s="57"/>
      <c r="D78" s="154">
        <v>720</v>
      </c>
      <c r="E78" s="57"/>
      <c r="F78" s="153">
        <v>1214.8900000000001</v>
      </c>
      <c r="G78" s="57"/>
      <c r="H78" s="154"/>
      <c r="I78" s="57"/>
      <c r="J78" s="153"/>
      <c r="K78" s="57"/>
      <c r="L78" s="154"/>
      <c r="M78" s="57"/>
      <c r="N78" s="153"/>
      <c r="O78" s="57"/>
      <c r="P78" s="154"/>
      <c r="Q78" s="57"/>
      <c r="R78" s="153"/>
      <c r="S78" s="57"/>
      <c r="T78" s="154"/>
      <c r="U78" s="57"/>
      <c r="V78" s="153"/>
      <c r="W78" s="57"/>
      <c r="X78" s="154"/>
      <c r="Y78" s="57"/>
      <c r="Z78" s="153"/>
      <c r="AA78" s="57"/>
      <c r="AB78" s="154"/>
      <c r="AC78" s="57"/>
      <c r="AD78" s="153"/>
      <c r="AE78" s="57"/>
      <c r="AF78" s="154"/>
      <c r="AG78" s="57"/>
      <c r="AH78" s="153"/>
      <c r="AI78" s="57"/>
      <c r="AJ78" s="154"/>
      <c r="AK78" s="57"/>
      <c r="AL78" s="153"/>
      <c r="AM78" s="57"/>
      <c r="AN78" s="154"/>
      <c r="AO78" s="57"/>
      <c r="AP78" s="153"/>
      <c r="AQ78" s="57"/>
      <c r="AR78" s="154"/>
      <c r="AS78" s="57"/>
      <c r="AT78" s="153"/>
      <c r="AU78" s="57"/>
      <c r="AV78" s="154"/>
      <c r="AW78" s="57"/>
      <c r="AX78" s="153"/>
      <c r="AY78" s="57"/>
      <c r="AZ78" s="154"/>
      <c r="BA78" s="57"/>
      <c r="BB78" s="153"/>
      <c r="BC78" s="57"/>
      <c r="BD78" s="154"/>
      <c r="BE78" s="57"/>
      <c r="BF78" s="153"/>
      <c r="BG78" s="57"/>
      <c r="BH78" s="154"/>
      <c r="BI78" s="57"/>
      <c r="BJ78" s="153"/>
      <c r="BK78" s="57"/>
      <c r="BL78" s="154"/>
      <c r="BM78" s="57"/>
      <c r="BN78" s="153"/>
      <c r="BO78" s="57"/>
      <c r="BP78" s="154"/>
      <c r="BQ78" s="57"/>
      <c r="BR78" s="153"/>
      <c r="BS78" s="57"/>
      <c r="BT78" s="154"/>
      <c r="BU78" s="57"/>
      <c r="BV78" s="153"/>
      <c r="BW78" s="57"/>
      <c r="BX78" s="154"/>
      <c r="BY78" s="57"/>
      <c r="BZ78" s="153"/>
      <c r="CA78" s="57"/>
      <c r="CB78" s="154"/>
      <c r="CC78" s="57"/>
    </row>
    <row r="79" spans="1:81" x14ac:dyDescent="0.3">
      <c r="A79" s="56" t="s">
        <v>48</v>
      </c>
      <c r="B79" s="153">
        <v>100</v>
      </c>
      <c r="C79" s="57"/>
      <c r="D79" s="154">
        <v>500</v>
      </c>
      <c r="E79" s="57"/>
      <c r="F79" s="153">
        <v>1200</v>
      </c>
      <c r="G79" s="57"/>
      <c r="H79" s="154"/>
      <c r="I79" s="57"/>
      <c r="J79" s="153"/>
      <c r="K79" s="57"/>
      <c r="L79" s="154"/>
      <c r="M79" s="57"/>
      <c r="N79" s="153"/>
      <c r="O79" s="57"/>
      <c r="P79" s="154"/>
      <c r="Q79" s="57"/>
      <c r="R79" s="153"/>
      <c r="S79" s="57"/>
      <c r="T79" s="154"/>
      <c r="U79" s="57"/>
      <c r="V79" s="153"/>
      <c r="W79" s="57"/>
      <c r="X79" s="154"/>
      <c r="Y79" s="57"/>
      <c r="Z79" s="153"/>
      <c r="AA79" s="57"/>
      <c r="AB79" s="154"/>
      <c r="AC79" s="57"/>
      <c r="AD79" s="153"/>
      <c r="AE79" s="57"/>
      <c r="AF79" s="154"/>
      <c r="AG79" s="57"/>
      <c r="AH79" s="153"/>
      <c r="AI79" s="57"/>
      <c r="AJ79" s="154"/>
      <c r="AK79" s="57"/>
      <c r="AL79" s="153"/>
      <c r="AM79" s="57"/>
      <c r="AN79" s="154"/>
      <c r="AO79" s="57"/>
      <c r="AP79" s="153"/>
      <c r="AQ79" s="57"/>
      <c r="AR79" s="154"/>
      <c r="AS79" s="57"/>
      <c r="AT79" s="153"/>
      <c r="AU79" s="57"/>
      <c r="AV79" s="154"/>
      <c r="AW79" s="57"/>
      <c r="AX79" s="153"/>
      <c r="AY79" s="57"/>
      <c r="AZ79" s="154"/>
      <c r="BA79" s="57"/>
      <c r="BB79" s="153"/>
      <c r="BC79" s="57"/>
      <c r="BD79" s="154"/>
      <c r="BE79" s="57"/>
      <c r="BF79" s="153"/>
      <c r="BG79" s="57"/>
      <c r="BH79" s="154"/>
      <c r="BI79" s="57"/>
      <c r="BJ79" s="153"/>
      <c r="BK79" s="57"/>
      <c r="BL79" s="154"/>
      <c r="BM79" s="57"/>
      <c r="BN79" s="153"/>
      <c r="BO79" s="57"/>
      <c r="BP79" s="154"/>
      <c r="BQ79" s="57"/>
      <c r="BR79" s="153"/>
      <c r="BS79" s="57"/>
      <c r="BT79" s="154"/>
      <c r="BU79" s="57"/>
      <c r="BV79" s="153"/>
      <c r="BW79" s="57"/>
      <c r="BX79" s="154"/>
      <c r="BY79" s="57"/>
      <c r="BZ79" s="153"/>
      <c r="CA79" s="57"/>
      <c r="CB79" s="154"/>
      <c r="CC79" s="57"/>
    </row>
    <row r="80" spans="1:81" x14ac:dyDescent="0.3">
      <c r="A80" s="58" t="s">
        <v>50</v>
      </c>
      <c r="B80" s="153">
        <v>143.75</v>
      </c>
      <c r="C80" s="59">
        <f>B80</f>
        <v>143.75</v>
      </c>
      <c r="D80" s="154">
        <v>720</v>
      </c>
      <c r="E80" s="60">
        <f>D80</f>
        <v>720</v>
      </c>
      <c r="F80" s="153">
        <v>1456.32</v>
      </c>
      <c r="G80" s="59">
        <f>F80</f>
        <v>1456.32</v>
      </c>
      <c r="H80" s="154"/>
      <c r="I80" s="60">
        <f>H80</f>
        <v>0</v>
      </c>
      <c r="J80" s="153"/>
      <c r="K80" s="59">
        <f>J80</f>
        <v>0</v>
      </c>
      <c r="L80" s="154"/>
      <c r="M80" s="60">
        <f>L80</f>
        <v>0</v>
      </c>
      <c r="N80" s="153"/>
      <c r="O80" s="59">
        <f>N80</f>
        <v>0</v>
      </c>
      <c r="P80" s="154"/>
      <c r="Q80" s="60">
        <f>P80</f>
        <v>0</v>
      </c>
      <c r="R80" s="153"/>
      <c r="S80" s="59">
        <f>R80</f>
        <v>0</v>
      </c>
      <c r="T80" s="154"/>
      <c r="U80" s="60">
        <f>T80</f>
        <v>0</v>
      </c>
      <c r="V80" s="153"/>
      <c r="W80" s="59">
        <f>V80</f>
        <v>0</v>
      </c>
      <c r="X80" s="154"/>
      <c r="Y80" s="60">
        <f>X80</f>
        <v>0</v>
      </c>
      <c r="Z80" s="153"/>
      <c r="AA80" s="59">
        <f>Z80</f>
        <v>0</v>
      </c>
      <c r="AB80" s="154"/>
      <c r="AC80" s="60">
        <f>AB80</f>
        <v>0</v>
      </c>
      <c r="AD80" s="153"/>
      <c r="AE80" s="59">
        <f>AD80</f>
        <v>0</v>
      </c>
      <c r="AF80" s="154"/>
      <c r="AG80" s="60">
        <f>AF80</f>
        <v>0</v>
      </c>
      <c r="AH80" s="153"/>
      <c r="AI80" s="59">
        <f>AH80</f>
        <v>0</v>
      </c>
      <c r="AJ80" s="154"/>
      <c r="AK80" s="60">
        <f>AJ80</f>
        <v>0</v>
      </c>
      <c r="AL80" s="153"/>
      <c r="AM80" s="59">
        <f>AL80</f>
        <v>0</v>
      </c>
      <c r="AN80" s="154"/>
      <c r="AO80" s="60">
        <f>AN80</f>
        <v>0</v>
      </c>
      <c r="AP80" s="153"/>
      <c r="AQ80" s="59">
        <f>AP80</f>
        <v>0</v>
      </c>
      <c r="AR80" s="154"/>
      <c r="AS80" s="60">
        <f>AR80</f>
        <v>0</v>
      </c>
      <c r="AT80" s="153"/>
      <c r="AU80" s="59">
        <f>AT80</f>
        <v>0</v>
      </c>
      <c r="AV80" s="154"/>
      <c r="AW80" s="60">
        <f>AV80</f>
        <v>0</v>
      </c>
      <c r="AX80" s="153"/>
      <c r="AY80" s="59">
        <f>AX80</f>
        <v>0</v>
      </c>
      <c r="AZ80" s="154"/>
      <c r="BA80" s="60">
        <f>AZ80</f>
        <v>0</v>
      </c>
      <c r="BB80" s="153"/>
      <c r="BC80" s="59">
        <f>BB80</f>
        <v>0</v>
      </c>
      <c r="BD80" s="154"/>
      <c r="BE80" s="60">
        <f>BD80</f>
        <v>0</v>
      </c>
      <c r="BF80" s="153"/>
      <c r="BG80" s="59">
        <f>BF80</f>
        <v>0</v>
      </c>
      <c r="BH80" s="154"/>
      <c r="BI80" s="60">
        <f>BH80</f>
        <v>0</v>
      </c>
      <c r="BJ80" s="153"/>
      <c r="BK80" s="59">
        <f>BJ80</f>
        <v>0</v>
      </c>
      <c r="BL80" s="154"/>
      <c r="BM80" s="60">
        <f>BL80</f>
        <v>0</v>
      </c>
      <c r="BN80" s="153"/>
      <c r="BO80" s="59">
        <f>BN80</f>
        <v>0</v>
      </c>
      <c r="BP80" s="154"/>
      <c r="BQ80" s="60">
        <f>BP80</f>
        <v>0</v>
      </c>
      <c r="BR80" s="153"/>
      <c r="BS80" s="59">
        <f>BR80</f>
        <v>0</v>
      </c>
      <c r="BT80" s="154"/>
      <c r="BU80" s="60">
        <f>BT80</f>
        <v>0</v>
      </c>
      <c r="BV80" s="153"/>
      <c r="BW80" s="59">
        <f>BV80</f>
        <v>0</v>
      </c>
      <c r="BX80" s="154"/>
      <c r="BY80" s="60">
        <f>BX80</f>
        <v>0</v>
      </c>
      <c r="BZ80" s="153"/>
      <c r="CA80" s="59">
        <f>BZ80</f>
        <v>0</v>
      </c>
      <c r="CB80" s="154"/>
      <c r="CC80" s="60">
        <f>CB80</f>
        <v>0</v>
      </c>
    </row>
    <row r="81" spans="1:81" x14ac:dyDescent="0.3">
      <c r="A81" s="58" t="s">
        <v>55</v>
      </c>
      <c r="B81" s="153">
        <v>150</v>
      </c>
      <c r="C81" s="155">
        <v>140</v>
      </c>
      <c r="D81" s="154">
        <v>720</v>
      </c>
      <c r="E81" s="156">
        <v>720</v>
      </c>
      <c r="F81" s="153">
        <v>2100</v>
      </c>
      <c r="G81" s="155">
        <v>2000</v>
      </c>
      <c r="H81" s="154"/>
      <c r="I81" s="156"/>
      <c r="J81" s="153"/>
      <c r="K81" s="155"/>
      <c r="L81" s="154"/>
      <c r="M81" s="156"/>
      <c r="N81" s="153"/>
      <c r="O81" s="155"/>
      <c r="P81" s="154"/>
      <c r="Q81" s="156"/>
      <c r="R81" s="153"/>
      <c r="S81" s="155"/>
      <c r="T81" s="154"/>
      <c r="U81" s="156"/>
      <c r="V81" s="153"/>
      <c r="W81" s="155"/>
      <c r="X81" s="154"/>
      <c r="Y81" s="156"/>
      <c r="Z81" s="153"/>
      <c r="AA81" s="155"/>
      <c r="AB81" s="154"/>
      <c r="AC81" s="156"/>
      <c r="AD81" s="153"/>
      <c r="AE81" s="155"/>
      <c r="AF81" s="154"/>
      <c r="AG81" s="156"/>
      <c r="AH81" s="153"/>
      <c r="AI81" s="155"/>
      <c r="AJ81" s="154"/>
      <c r="AK81" s="156"/>
      <c r="AL81" s="153"/>
      <c r="AM81" s="155"/>
      <c r="AN81" s="154"/>
      <c r="AO81" s="156"/>
      <c r="AP81" s="153"/>
      <c r="AQ81" s="155"/>
      <c r="AR81" s="154"/>
      <c r="AS81" s="156"/>
      <c r="AT81" s="153"/>
      <c r="AU81" s="155"/>
      <c r="AV81" s="154"/>
      <c r="AW81" s="156"/>
      <c r="AX81" s="153"/>
      <c r="AY81" s="155"/>
      <c r="AZ81" s="154"/>
      <c r="BA81" s="156"/>
      <c r="BB81" s="153"/>
      <c r="BC81" s="155"/>
      <c r="BD81" s="154"/>
      <c r="BE81" s="156"/>
      <c r="BF81" s="153"/>
      <c r="BG81" s="155"/>
      <c r="BH81" s="154"/>
      <c r="BI81" s="156"/>
      <c r="BJ81" s="153"/>
      <c r="BK81" s="155"/>
      <c r="BL81" s="154"/>
      <c r="BM81" s="156"/>
      <c r="BN81" s="153"/>
      <c r="BO81" s="155"/>
      <c r="BP81" s="154"/>
      <c r="BQ81" s="156"/>
      <c r="BR81" s="153"/>
      <c r="BS81" s="155"/>
      <c r="BT81" s="154"/>
      <c r="BU81" s="156"/>
      <c r="BV81" s="153"/>
      <c r="BW81" s="155"/>
      <c r="BX81" s="154"/>
      <c r="BY81" s="156"/>
      <c r="BZ81" s="153"/>
      <c r="CA81" s="155"/>
      <c r="CB81" s="154"/>
      <c r="CC81" s="156"/>
    </row>
    <row r="82" spans="1:81" x14ac:dyDescent="0.3">
      <c r="A82" s="61" t="s">
        <v>94</v>
      </c>
      <c r="B82" s="62"/>
      <c r="C82" s="63"/>
      <c r="D82" s="62"/>
      <c r="E82" s="63"/>
      <c r="F82" s="62"/>
      <c r="G82" s="63"/>
      <c r="H82" s="62"/>
      <c r="I82" s="63"/>
      <c r="J82" s="62"/>
      <c r="K82" s="63"/>
      <c r="L82" s="62"/>
      <c r="M82" s="63"/>
      <c r="N82" s="62"/>
      <c r="O82" s="63"/>
      <c r="P82" s="62"/>
      <c r="Q82" s="63"/>
      <c r="R82" s="62"/>
      <c r="S82" s="63"/>
      <c r="T82" s="62"/>
      <c r="U82" s="63"/>
      <c r="V82" s="62"/>
      <c r="W82" s="63"/>
      <c r="X82" s="62"/>
      <c r="Y82" s="63"/>
      <c r="Z82" s="62"/>
      <c r="AA82" s="63"/>
      <c r="AB82" s="62"/>
      <c r="AC82" s="63"/>
      <c r="AD82" s="62"/>
      <c r="AE82" s="63"/>
      <c r="AF82" s="62"/>
      <c r="AG82" s="63"/>
      <c r="AH82" s="62"/>
      <c r="AI82" s="63"/>
      <c r="AJ82" s="62"/>
      <c r="AK82" s="63"/>
      <c r="AL82" s="62"/>
      <c r="AM82" s="63"/>
      <c r="AN82" s="62"/>
      <c r="AO82" s="63"/>
      <c r="AP82" s="62"/>
      <c r="AQ82" s="63"/>
      <c r="AR82" s="62"/>
      <c r="AS82" s="63"/>
      <c r="AT82" s="62"/>
      <c r="AU82" s="63"/>
      <c r="AV82" s="62"/>
      <c r="AW82" s="63"/>
      <c r="AX82" s="62"/>
      <c r="AY82" s="63"/>
      <c r="AZ82" s="62"/>
      <c r="BA82" s="63"/>
      <c r="BB82" s="62"/>
      <c r="BC82" s="63"/>
      <c r="BD82" s="62"/>
      <c r="BE82" s="63"/>
      <c r="BF82" s="62"/>
      <c r="BG82" s="63"/>
      <c r="BH82" s="62"/>
      <c r="BI82" s="63"/>
      <c r="BJ82" s="62"/>
      <c r="BK82" s="63"/>
      <c r="BL82" s="62"/>
      <c r="BM82" s="63"/>
      <c r="BN82" s="62"/>
      <c r="BO82" s="63"/>
      <c r="BP82" s="62"/>
      <c r="BQ82" s="63"/>
      <c r="BR82" s="62"/>
      <c r="BS82" s="63"/>
      <c r="BT82" s="62"/>
      <c r="BU82" s="63"/>
      <c r="BV82" s="62"/>
      <c r="BW82" s="63"/>
      <c r="BX82" s="62"/>
      <c r="BY82" s="63"/>
      <c r="BZ82" s="62"/>
      <c r="CA82" s="63"/>
      <c r="CB82" s="62"/>
      <c r="CC82" s="63"/>
    </row>
    <row r="83" spans="1:81" x14ac:dyDescent="0.3">
      <c r="A83" s="56" t="s">
        <v>49</v>
      </c>
      <c r="B83" s="64">
        <f>B5-B78</f>
        <v>0</v>
      </c>
      <c r="C83" s="65"/>
      <c r="D83" s="66">
        <f>D5-D78</f>
        <v>0</v>
      </c>
      <c r="E83" s="65"/>
      <c r="F83" s="64">
        <f>F5-F78</f>
        <v>0</v>
      </c>
      <c r="G83" s="65"/>
      <c r="H83" s="66">
        <f>H5-H78</f>
        <v>0</v>
      </c>
      <c r="I83" s="65"/>
      <c r="J83" s="64">
        <f>J5-J78</f>
        <v>0</v>
      </c>
      <c r="K83" s="65"/>
      <c r="L83" s="66">
        <f>L5-L78</f>
        <v>0</v>
      </c>
      <c r="M83" s="65"/>
      <c r="N83" s="64">
        <f>N5-N78</f>
        <v>0</v>
      </c>
      <c r="O83" s="65"/>
      <c r="P83" s="66">
        <f>P5-P78</f>
        <v>0</v>
      </c>
      <c r="Q83" s="65"/>
      <c r="R83" s="64">
        <f>R5-R78</f>
        <v>0</v>
      </c>
      <c r="S83" s="65"/>
      <c r="T83" s="66">
        <f>T5-T78</f>
        <v>0</v>
      </c>
      <c r="U83" s="65"/>
      <c r="V83" s="64">
        <f>V5-V78</f>
        <v>0</v>
      </c>
      <c r="W83" s="65"/>
      <c r="X83" s="66">
        <f>X5-X78</f>
        <v>0</v>
      </c>
      <c r="Y83" s="65"/>
      <c r="Z83" s="64">
        <f>Z5-Z78</f>
        <v>0</v>
      </c>
      <c r="AA83" s="65"/>
      <c r="AB83" s="66">
        <f>AB5-AB78</f>
        <v>0</v>
      </c>
      <c r="AC83" s="65"/>
      <c r="AD83" s="64">
        <f>AD5-AD78</f>
        <v>0</v>
      </c>
      <c r="AE83" s="65"/>
      <c r="AF83" s="66">
        <f>AF5-AF78</f>
        <v>0</v>
      </c>
      <c r="AG83" s="65"/>
      <c r="AH83" s="64">
        <f>AH5-AH78</f>
        <v>0</v>
      </c>
      <c r="AI83" s="65"/>
      <c r="AJ83" s="66">
        <f>AJ5-AJ78</f>
        <v>0</v>
      </c>
      <c r="AK83" s="65"/>
      <c r="AL83" s="64">
        <f>AL5-AL78</f>
        <v>0</v>
      </c>
      <c r="AM83" s="65"/>
      <c r="AN83" s="66">
        <f>AN5-AN78</f>
        <v>0</v>
      </c>
      <c r="AO83" s="65"/>
      <c r="AP83" s="64">
        <f>AP5-AP78</f>
        <v>0</v>
      </c>
      <c r="AQ83" s="65"/>
      <c r="AR83" s="66">
        <f>AR5-AR78</f>
        <v>0</v>
      </c>
      <c r="AS83" s="65"/>
      <c r="AT83" s="64">
        <f>AT5-AT78</f>
        <v>0</v>
      </c>
      <c r="AU83" s="65"/>
      <c r="AV83" s="66">
        <f>AV5-AV78</f>
        <v>0</v>
      </c>
      <c r="AW83" s="65"/>
      <c r="AX83" s="64">
        <f>AX5-AX78</f>
        <v>0</v>
      </c>
      <c r="AY83" s="65"/>
      <c r="AZ83" s="66">
        <f>AZ5-AZ78</f>
        <v>0</v>
      </c>
      <c r="BA83" s="65"/>
      <c r="BB83" s="64">
        <f>BB5-BB78</f>
        <v>0</v>
      </c>
      <c r="BC83" s="65"/>
      <c r="BD83" s="66">
        <f>BD5-BD78</f>
        <v>0</v>
      </c>
      <c r="BE83" s="65"/>
      <c r="BF83" s="64">
        <f>BF5-BF78</f>
        <v>0</v>
      </c>
      <c r="BG83" s="65"/>
      <c r="BH83" s="66">
        <f>BH5-BH78</f>
        <v>0</v>
      </c>
      <c r="BI83" s="65"/>
      <c r="BJ83" s="64">
        <f>BJ5-BJ78</f>
        <v>0</v>
      </c>
      <c r="BK83" s="65"/>
      <c r="BL83" s="66">
        <f>BL5-BL78</f>
        <v>0</v>
      </c>
      <c r="BM83" s="65"/>
      <c r="BN83" s="64">
        <f>BN5-BN78</f>
        <v>0</v>
      </c>
      <c r="BO83" s="65"/>
      <c r="BP83" s="66">
        <f>BP5-BP78</f>
        <v>0</v>
      </c>
      <c r="BQ83" s="65"/>
      <c r="BR83" s="64">
        <f>BR5-BR78</f>
        <v>0</v>
      </c>
      <c r="BS83" s="65"/>
      <c r="BT83" s="66">
        <f>BT5-BT78</f>
        <v>0</v>
      </c>
      <c r="BU83" s="65"/>
      <c r="BV83" s="64">
        <f>BV5-BV78</f>
        <v>0</v>
      </c>
      <c r="BW83" s="65"/>
      <c r="BX83" s="66">
        <f>BX5-BX78</f>
        <v>0</v>
      </c>
      <c r="BY83" s="65"/>
      <c r="BZ83" s="64">
        <f>BZ5-BZ78</f>
        <v>0</v>
      </c>
      <c r="CA83" s="65"/>
      <c r="CB83" s="66">
        <f>CB5-CB78</f>
        <v>0</v>
      </c>
      <c r="CC83" s="65"/>
    </row>
    <row r="84" spans="1:81" x14ac:dyDescent="0.3">
      <c r="A84" s="56" t="s">
        <v>48</v>
      </c>
      <c r="B84" s="64">
        <f>B6-B79</f>
        <v>0</v>
      </c>
      <c r="C84" s="65"/>
      <c r="D84" s="66">
        <f>D6-D79</f>
        <v>0</v>
      </c>
      <c r="E84" s="65"/>
      <c r="F84" s="64">
        <f>F6-F79</f>
        <v>0</v>
      </c>
      <c r="G84" s="65"/>
      <c r="H84" s="66">
        <f>H6-H79</f>
        <v>0</v>
      </c>
      <c r="I84" s="65"/>
      <c r="J84" s="64">
        <f>J6-J79</f>
        <v>0</v>
      </c>
      <c r="K84" s="65"/>
      <c r="L84" s="66">
        <f>L6-L79</f>
        <v>0</v>
      </c>
      <c r="M84" s="65"/>
      <c r="N84" s="64">
        <f>N6-N79</f>
        <v>0</v>
      </c>
      <c r="O84" s="65"/>
      <c r="P84" s="66">
        <f>P6-P79</f>
        <v>0</v>
      </c>
      <c r="Q84" s="65"/>
      <c r="R84" s="64">
        <f>R6-R79</f>
        <v>0</v>
      </c>
      <c r="S84" s="65"/>
      <c r="T84" s="66">
        <f>T6-T79</f>
        <v>0</v>
      </c>
      <c r="U84" s="65"/>
      <c r="V84" s="64">
        <f>V6-V79</f>
        <v>0</v>
      </c>
      <c r="W84" s="65"/>
      <c r="X84" s="66">
        <f>X6-X79</f>
        <v>0</v>
      </c>
      <c r="Y84" s="65"/>
      <c r="Z84" s="64">
        <f>Z6-Z79</f>
        <v>0</v>
      </c>
      <c r="AA84" s="65"/>
      <c r="AB84" s="66">
        <f>AB6-AB79</f>
        <v>0</v>
      </c>
      <c r="AC84" s="65"/>
      <c r="AD84" s="64">
        <f>AD6-AD79</f>
        <v>0</v>
      </c>
      <c r="AE84" s="65"/>
      <c r="AF84" s="66">
        <f>AF6-AF79</f>
        <v>0</v>
      </c>
      <c r="AG84" s="65"/>
      <c r="AH84" s="64">
        <f>AH6-AH79</f>
        <v>0</v>
      </c>
      <c r="AI84" s="65"/>
      <c r="AJ84" s="66">
        <f>AJ6-AJ79</f>
        <v>0</v>
      </c>
      <c r="AK84" s="65"/>
      <c r="AL84" s="64">
        <f>AL6-AL79</f>
        <v>0</v>
      </c>
      <c r="AM84" s="65"/>
      <c r="AN84" s="66">
        <f>AN6-AN79</f>
        <v>0</v>
      </c>
      <c r="AO84" s="65"/>
      <c r="AP84" s="64">
        <f>AP6-AP79</f>
        <v>0</v>
      </c>
      <c r="AQ84" s="65"/>
      <c r="AR84" s="66">
        <f>AR6-AR79</f>
        <v>0</v>
      </c>
      <c r="AS84" s="65"/>
      <c r="AT84" s="64">
        <f>AT6-AT79</f>
        <v>0</v>
      </c>
      <c r="AU84" s="65"/>
      <c r="AV84" s="66">
        <f>AV6-AV79</f>
        <v>0</v>
      </c>
      <c r="AW84" s="65"/>
      <c r="AX84" s="64">
        <f>AX6-AX79</f>
        <v>0</v>
      </c>
      <c r="AY84" s="65"/>
      <c r="AZ84" s="66">
        <f>AZ6-AZ79</f>
        <v>0</v>
      </c>
      <c r="BA84" s="65"/>
      <c r="BB84" s="64">
        <f>BB6-BB79</f>
        <v>0</v>
      </c>
      <c r="BC84" s="65"/>
      <c r="BD84" s="66">
        <f>BD6-BD79</f>
        <v>0</v>
      </c>
      <c r="BE84" s="65"/>
      <c r="BF84" s="64">
        <f>BF6-BF79</f>
        <v>0</v>
      </c>
      <c r="BG84" s="65"/>
      <c r="BH84" s="66">
        <f>BH6-BH79</f>
        <v>0</v>
      </c>
      <c r="BI84" s="65"/>
      <c r="BJ84" s="64">
        <f>BJ6-BJ79</f>
        <v>0</v>
      </c>
      <c r="BK84" s="65"/>
      <c r="BL84" s="66">
        <f>BL6-BL79</f>
        <v>0</v>
      </c>
      <c r="BM84" s="65"/>
      <c r="BN84" s="64">
        <f>BN6-BN79</f>
        <v>0</v>
      </c>
      <c r="BO84" s="65"/>
      <c r="BP84" s="66">
        <f>BP6-BP79</f>
        <v>0</v>
      </c>
      <c r="BQ84" s="65"/>
      <c r="BR84" s="64">
        <f>BR6-BR79</f>
        <v>0</v>
      </c>
      <c r="BS84" s="65"/>
      <c r="BT84" s="66">
        <f>BT6-BT79</f>
        <v>0</v>
      </c>
      <c r="BU84" s="65"/>
      <c r="BV84" s="64">
        <f>BV6-BV79</f>
        <v>0</v>
      </c>
      <c r="BW84" s="65"/>
      <c r="BX84" s="66">
        <f>BX6-BX79</f>
        <v>0</v>
      </c>
      <c r="BY84" s="65"/>
      <c r="BZ84" s="64">
        <f>BZ6-BZ79</f>
        <v>0</v>
      </c>
      <c r="CA84" s="65"/>
      <c r="CB84" s="66">
        <f>CB6-CB79</f>
        <v>0</v>
      </c>
      <c r="CC84" s="65"/>
    </row>
    <row r="85" spans="1:81" x14ac:dyDescent="0.3">
      <c r="A85" s="58" t="s">
        <v>50</v>
      </c>
      <c r="B85" s="64">
        <f t="shared" ref="B85:AG85" si="27">B8-B80</f>
        <v>0</v>
      </c>
      <c r="C85" s="67">
        <f t="shared" si="27"/>
        <v>0</v>
      </c>
      <c r="D85" s="66">
        <f t="shared" si="27"/>
        <v>0</v>
      </c>
      <c r="E85" s="68">
        <f t="shared" si="27"/>
        <v>0</v>
      </c>
      <c r="F85" s="64">
        <f t="shared" si="27"/>
        <v>0</v>
      </c>
      <c r="G85" s="67">
        <f t="shared" si="27"/>
        <v>0</v>
      </c>
      <c r="H85" s="66">
        <f t="shared" si="27"/>
        <v>0</v>
      </c>
      <c r="I85" s="68">
        <f t="shared" si="27"/>
        <v>0</v>
      </c>
      <c r="J85" s="64">
        <f t="shared" si="27"/>
        <v>0</v>
      </c>
      <c r="K85" s="67">
        <f t="shared" si="27"/>
        <v>0</v>
      </c>
      <c r="L85" s="66">
        <f t="shared" si="27"/>
        <v>0</v>
      </c>
      <c r="M85" s="68">
        <f t="shared" si="27"/>
        <v>0</v>
      </c>
      <c r="N85" s="64">
        <f t="shared" si="27"/>
        <v>0</v>
      </c>
      <c r="O85" s="67">
        <f t="shared" si="27"/>
        <v>0</v>
      </c>
      <c r="P85" s="66">
        <f t="shared" si="27"/>
        <v>0</v>
      </c>
      <c r="Q85" s="68">
        <f t="shared" si="27"/>
        <v>0</v>
      </c>
      <c r="R85" s="64">
        <f t="shared" si="27"/>
        <v>0</v>
      </c>
      <c r="S85" s="67">
        <f t="shared" si="27"/>
        <v>0</v>
      </c>
      <c r="T85" s="66">
        <f t="shared" si="27"/>
        <v>0</v>
      </c>
      <c r="U85" s="68">
        <f t="shared" si="27"/>
        <v>0</v>
      </c>
      <c r="V85" s="64">
        <f t="shared" si="27"/>
        <v>0</v>
      </c>
      <c r="W85" s="67">
        <f t="shared" si="27"/>
        <v>0</v>
      </c>
      <c r="X85" s="66">
        <f t="shared" si="27"/>
        <v>0</v>
      </c>
      <c r="Y85" s="68">
        <f t="shared" si="27"/>
        <v>0</v>
      </c>
      <c r="Z85" s="64">
        <f t="shared" si="27"/>
        <v>0</v>
      </c>
      <c r="AA85" s="67">
        <f t="shared" si="27"/>
        <v>0</v>
      </c>
      <c r="AB85" s="66">
        <f t="shared" si="27"/>
        <v>0</v>
      </c>
      <c r="AC85" s="68">
        <f t="shared" si="27"/>
        <v>0</v>
      </c>
      <c r="AD85" s="64">
        <f t="shared" si="27"/>
        <v>0</v>
      </c>
      <c r="AE85" s="67">
        <f t="shared" si="27"/>
        <v>0</v>
      </c>
      <c r="AF85" s="66">
        <f t="shared" si="27"/>
        <v>0</v>
      </c>
      <c r="AG85" s="68">
        <f t="shared" si="27"/>
        <v>0</v>
      </c>
      <c r="AH85" s="64">
        <f t="shared" ref="AH85:BM85" si="28">AH8-AH80</f>
        <v>0</v>
      </c>
      <c r="AI85" s="67">
        <f t="shared" si="28"/>
        <v>0</v>
      </c>
      <c r="AJ85" s="66">
        <f t="shared" si="28"/>
        <v>0</v>
      </c>
      <c r="AK85" s="68">
        <f t="shared" si="28"/>
        <v>0</v>
      </c>
      <c r="AL85" s="64">
        <f t="shared" si="28"/>
        <v>0</v>
      </c>
      <c r="AM85" s="67">
        <f t="shared" si="28"/>
        <v>0</v>
      </c>
      <c r="AN85" s="66">
        <f t="shared" si="28"/>
        <v>0</v>
      </c>
      <c r="AO85" s="68">
        <f t="shared" si="28"/>
        <v>0</v>
      </c>
      <c r="AP85" s="64">
        <f t="shared" si="28"/>
        <v>0</v>
      </c>
      <c r="AQ85" s="67">
        <f t="shared" si="28"/>
        <v>0</v>
      </c>
      <c r="AR85" s="66">
        <f t="shared" si="28"/>
        <v>0</v>
      </c>
      <c r="AS85" s="68">
        <f t="shared" si="28"/>
        <v>0</v>
      </c>
      <c r="AT85" s="64">
        <f t="shared" si="28"/>
        <v>0</v>
      </c>
      <c r="AU85" s="67">
        <f t="shared" si="28"/>
        <v>0</v>
      </c>
      <c r="AV85" s="66">
        <f t="shared" si="28"/>
        <v>0</v>
      </c>
      <c r="AW85" s="68">
        <f t="shared" si="28"/>
        <v>0</v>
      </c>
      <c r="AX85" s="64">
        <f t="shared" si="28"/>
        <v>0</v>
      </c>
      <c r="AY85" s="67">
        <f t="shared" si="28"/>
        <v>0</v>
      </c>
      <c r="AZ85" s="66">
        <f t="shared" si="28"/>
        <v>0</v>
      </c>
      <c r="BA85" s="68">
        <f t="shared" si="28"/>
        <v>0</v>
      </c>
      <c r="BB85" s="64">
        <f t="shared" si="28"/>
        <v>0</v>
      </c>
      <c r="BC85" s="67">
        <f t="shared" si="28"/>
        <v>0</v>
      </c>
      <c r="BD85" s="66">
        <f t="shared" si="28"/>
        <v>0</v>
      </c>
      <c r="BE85" s="68">
        <f t="shared" si="28"/>
        <v>0</v>
      </c>
      <c r="BF85" s="64">
        <f t="shared" si="28"/>
        <v>0</v>
      </c>
      <c r="BG85" s="67">
        <f t="shared" si="28"/>
        <v>0</v>
      </c>
      <c r="BH85" s="66">
        <f t="shared" si="28"/>
        <v>0</v>
      </c>
      <c r="BI85" s="68">
        <f t="shared" si="28"/>
        <v>0</v>
      </c>
      <c r="BJ85" s="64">
        <f t="shared" si="28"/>
        <v>0</v>
      </c>
      <c r="BK85" s="67">
        <f t="shared" si="28"/>
        <v>0</v>
      </c>
      <c r="BL85" s="66">
        <f t="shared" si="28"/>
        <v>0</v>
      </c>
      <c r="BM85" s="68">
        <f t="shared" si="28"/>
        <v>0</v>
      </c>
      <c r="BN85" s="64">
        <f t="shared" ref="BN85:CC85" si="29">BN8-BN80</f>
        <v>0</v>
      </c>
      <c r="BO85" s="67">
        <f t="shared" si="29"/>
        <v>0</v>
      </c>
      <c r="BP85" s="66">
        <f t="shared" si="29"/>
        <v>0</v>
      </c>
      <c r="BQ85" s="68">
        <f t="shared" si="29"/>
        <v>0</v>
      </c>
      <c r="BR85" s="64">
        <f t="shared" si="29"/>
        <v>0</v>
      </c>
      <c r="BS85" s="67">
        <f t="shared" si="29"/>
        <v>0</v>
      </c>
      <c r="BT85" s="66">
        <f t="shared" si="29"/>
        <v>0</v>
      </c>
      <c r="BU85" s="68">
        <f t="shared" si="29"/>
        <v>0</v>
      </c>
      <c r="BV85" s="64">
        <f t="shared" si="29"/>
        <v>0</v>
      </c>
      <c r="BW85" s="67">
        <f t="shared" si="29"/>
        <v>0</v>
      </c>
      <c r="BX85" s="66">
        <f t="shared" si="29"/>
        <v>0</v>
      </c>
      <c r="BY85" s="68">
        <f t="shared" si="29"/>
        <v>0</v>
      </c>
      <c r="BZ85" s="64">
        <f t="shared" si="29"/>
        <v>0</v>
      </c>
      <c r="CA85" s="67">
        <f t="shared" si="29"/>
        <v>0</v>
      </c>
      <c r="CB85" s="66">
        <f t="shared" si="29"/>
        <v>0</v>
      </c>
      <c r="CC85" s="68">
        <f t="shared" si="29"/>
        <v>0</v>
      </c>
    </row>
    <row r="86" spans="1:81" ht="16.2" thickBot="1" x14ac:dyDescent="0.35">
      <c r="A86" s="69" t="s">
        <v>55</v>
      </c>
      <c r="B86" s="70">
        <f t="shared" ref="B86:AG86" si="30">B9-B81</f>
        <v>0</v>
      </c>
      <c r="C86" s="71">
        <f t="shared" si="30"/>
        <v>0</v>
      </c>
      <c r="D86" s="72">
        <f t="shared" si="30"/>
        <v>0</v>
      </c>
      <c r="E86" s="73">
        <f t="shared" si="30"/>
        <v>0</v>
      </c>
      <c r="F86" s="70">
        <f t="shared" si="30"/>
        <v>0</v>
      </c>
      <c r="G86" s="71">
        <f t="shared" si="30"/>
        <v>0</v>
      </c>
      <c r="H86" s="72">
        <f t="shared" si="30"/>
        <v>0</v>
      </c>
      <c r="I86" s="73">
        <f t="shared" si="30"/>
        <v>0</v>
      </c>
      <c r="J86" s="70">
        <f t="shared" si="30"/>
        <v>0</v>
      </c>
      <c r="K86" s="71">
        <f t="shared" si="30"/>
        <v>0</v>
      </c>
      <c r="L86" s="72">
        <f t="shared" si="30"/>
        <v>0</v>
      </c>
      <c r="M86" s="73">
        <f t="shared" si="30"/>
        <v>0</v>
      </c>
      <c r="N86" s="70">
        <f t="shared" si="30"/>
        <v>0</v>
      </c>
      <c r="O86" s="71">
        <f t="shared" si="30"/>
        <v>0</v>
      </c>
      <c r="P86" s="72">
        <f t="shared" si="30"/>
        <v>0</v>
      </c>
      <c r="Q86" s="73">
        <f t="shared" si="30"/>
        <v>0</v>
      </c>
      <c r="R86" s="70">
        <f t="shared" si="30"/>
        <v>0</v>
      </c>
      <c r="S86" s="71">
        <f t="shared" si="30"/>
        <v>0</v>
      </c>
      <c r="T86" s="72">
        <f t="shared" si="30"/>
        <v>0</v>
      </c>
      <c r="U86" s="73">
        <f t="shared" si="30"/>
        <v>0</v>
      </c>
      <c r="V86" s="70">
        <f t="shared" si="30"/>
        <v>0</v>
      </c>
      <c r="W86" s="71">
        <f t="shared" si="30"/>
        <v>0</v>
      </c>
      <c r="X86" s="72">
        <f t="shared" si="30"/>
        <v>0</v>
      </c>
      <c r="Y86" s="73">
        <f t="shared" si="30"/>
        <v>0</v>
      </c>
      <c r="Z86" s="70">
        <f t="shared" si="30"/>
        <v>0</v>
      </c>
      <c r="AA86" s="71">
        <f t="shared" si="30"/>
        <v>0</v>
      </c>
      <c r="AB86" s="72">
        <f t="shared" si="30"/>
        <v>0</v>
      </c>
      <c r="AC86" s="73">
        <f t="shared" si="30"/>
        <v>0</v>
      </c>
      <c r="AD86" s="70">
        <f t="shared" si="30"/>
        <v>0</v>
      </c>
      <c r="AE86" s="71">
        <f t="shared" si="30"/>
        <v>0</v>
      </c>
      <c r="AF86" s="72">
        <f t="shared" si="30"/>
        <v>0</v>
      </c>
      <c r="AG86" s="73">
        <f t="shared" si="30"/>
        <v>0</v>
      </c>
      <c r="AH86" s="70">
        <f t="shared" ref="AH86:BM86" si="31">AH9-AH81</f>
        <v>0</v>
      </c>
      <c r="AI86" s="71">
        <f t="shared" si="31"/>
        <v>0</v>
      </c>
      <c r="AJ86" s="72">
        <f t="shared" si="31"/>
        <v>0</v>
      </c>
      <c r="AK86" s="73">
        <f t="shared" si="31"/>
        <v>0</v>
      </c>
      <c r="AL86" s="70">
        <f t="shared" si="31"/>
        <v>0</v>
      </c>
      <c r="AM86" s="71">
        <f t="shared" si="31"/>
        <v>0</v>
      </c>
      <c r="AN86" s="72">
        <f t="shared" si="31"/>
        <v>0</v>
      </c>
      <c r="AO86" s="73">
        <f t="shared" si="31"/>
        <v>0</v>
      </c>
      <c r="AP86" s="70">
        <f t="shared" si="31"/>
        <v>0</v>
      </c>
      <c r="AQ86" s="71">
        <f t="shared" si="31"/>
        <v>0</v>
      </c>
      <c r="AR86" s="72">
        <f t="shared" si="31"/>
        <v>0</v>
      </c>
      <c r="AS86" s="73">
        <f t="shared" si="31"/>
        <v>0</v>
      </c>
      <c r="AT86" s="70">
        <f t="shared" si="31"/>
        <v>0</v>
      </c>
      <c r="AU86" s="71">
        <f t="shared" si="31"/>
        <v>0</v>
      </c>
      <c r="AV86" s="72">
        <f t="shared" si="31"/>
        <v>0</v>
      </c>
      <c r="AW86" s="73">
        <f t="shared" si="31"/>
        <v>0</v>
      </c>
      <c r="AX86" s="70">
        <f t="shared" si="31"/>
        <v>0</v>
      </c>
      <c r="AY86" s="71">
        <f t="shared" si="31"/>
        <v>0</v>
      </c>
      <c r="AZ86" s="72">
        <f t="shared" si="31"/>
        <v>0</v>
      </c>
      <c r="BA86" s="73">
        <f t="shared" si="31"/>
        <v>0</v>
      </c>
      <c r="BB86" s="70">
        <f t="shared" si="31"/>
        <v>0</v>
      </c>
      <c r="BC86" s="71">
        <f t="shared" si="31"/>
        <v>0</v>
      </c>
      <c r="BD86" s="72">
        <f t="shared" si="31"/>
        <v>0</v>
      </c>
      <c r="BE86" s="73">
        <f t="shared" si="31"/>
        <v>0</v>
      </c>
      <c r="BF86" s="70">
        <f t="shared" si="31"/>
        <v>0</v>
      </c>
      <c r="BG86" s="71">
        <f t="shared" si="31"/>
        <v>0</v>
      </c>
      <c r="BH86" s="72">
        <f t="shared" si="31"/>
        <v>0</v>
      </c>
      <c r="BI86" s="73">
        <f t="shared" si="31"/>
        <v>0</v>
      </c>
      <c r="BJ86" s="70">
        <f t="shared" si="31"/>
        <v>0</v>
      </c>
      <c r="BK86" s="71">
        <f t="shared" si="31"/>
        <v>0</v>
      </c>
      <c r="BL86" s="72">
        <f t="shared" si="31"/>
        <v>0</v>
      </c>
      <c r="BM86" s="73">
        <f t="shared" si="31"/>
        <v>0</v>
      </c>
      <c r="BN86" s="70">
        <f t="shared" ref="BN86:CC86" si="32">BN9-BN81</f>
        <v>0</v>
      </c>
      <c r="BO86" s="71">
        <f t="shared" si="32"/>
        <v>0</v>
      </c>
      <c r="BP86" s="72">
        <f t="shared" si="32"/>
        <v>0</v>
      </c>
      <c r="BQ86" s="73">
        <f t="shared" si="32"/>
        <v>0</v>
      </c>
      <c r="BR86" s="70">
        <f t="shared" si="32"/>
        <v>0</v>
      </c>
      <c r="BS86" s="71">
        <f t="shared" si="32"/>
        <v>0</v>
      </c>
      <c r="BT86" s="72">
        <f t="shared" si="32"/>
        <v>0</v>
      </c>
      <c r="BU86" s="73">
        <f t="shared" si="32"/>
        <v>0</v>
      </c>
      <c r="BV86" s="70">
        <f t="shared" si="32"/>
        <v>0</v>
      </c>
      <c r="BW86" s="71">
        <f t="shared" si="32"/>
        <v>0</v>
      </c>
      <c r="BX86" s="72">
        <f t="shared" si="32"/>
        <v>0</v>
      </c>
      <c r="BY86" s="73">
        <f t="shared" si="32"/>
        <v>0</v>
      </c>
      <c r="BZ86" s="70">
        <f t="shared" si="32"/>
        <v>0</v>
      </c>
      <c r="CA86" s="71">
        <f t="shared" si="32"/>
        <v>0</v>
      </c>
      <c r="CB86" s="72">
        <f t="shared" si="32"/>
        <v>0</v>
      </c>
      <c r="CC86" s="73">
        <f t="shared" si="32"/>
        <v>0</v>
      </c>
    </row>
  </sheetData>
  <sheetProtection algorithmName="SHA-512" hashValue="izTL1FAL5tN2DiJxF8iJMtM99PIZ1U5UNz7r9G75GRtsi2JYCXv+Vd3EY1Ay7UxAiOBWrl2EBTE0pblAp1N13w==" saltValue="kVOUNITyZVPE258bDdUCeQ==" spinCount="100000" sheet="1" objects="1" scenarios="1" formatColumns="0" formatRows="0"/>
  <mergeCells count="242">
    <mergeCell ref="A74:A75"/>
    <mergeCell ref="L4:M4"/>
    <mergeCell ref="N4:O4"/>
    <mergeCell ref="P4:Q4"/>
    <mergeCell ref="R4:S4"/>
    <mergeCell ref="T4:U4"/>
    <mergeCell ref="V4:W4"/>
    <mergeCell ref="D1:E1"/>
    <mergeCell ref="B4:C4"/>
    <mergeCell ref="D4:E4"/>
    <mergeCell ref="F4:G4"/>
    <mergeCell ref="H4:I4"/>
    <mergeCell ref="J4:K4"/>
    <mergeCell ref="L14:M14"/>
    <mergeCell ref="N14:O14"/>
    <mergeCell ref="P14:Q14"/>
    <mergeCell ref="R14:S14"/>
    <mergeCell ref="T14:U14"/>
    <mergeCell ref="V14:W14"/>
    <mergeCell ref="L13:M13"/>
    <mergeCell ref="N13:O13"/>
    <mergeCell ref="P13:Q13"/>
    <mergeCell ref="R13:S13"/>
    <mergeCell ref="T13:U13"/>
    <mergeCell ref="AN4:AO4"/>
    <mergeCell ref="AP4:AQ4"/>
    <mergeCell ref="AR4:AS4"/>
    <mergeCell ref="AT4:AU4"/>
    <mergeCell ref="X4:Y4"/>
    <mergeCell ref="Z4:AA4"/>
    <mergeCell ref="AB4:AC4"/>
    <mergeCell ref="AD4:AE4"/>
    <mergeCell ref="AF4:AG4"/>
    <mergeCell ref="AH4:AI4"/>
    <mergeCell ref="BT4:BU4"/>
    <mergeCell ref="BV4:BW4"/>
    <mergeCell ref="BX4:BY4"/>
    <mergeCell ref="BZ4:CA4"/>
    <mergeCell ref="CB4:CC4"/>
    <mergeCell ref="B13:C13"/>
    <mergeCell ref="D13:E13"/>
    <mergeCell ref="F13:G13"/>
    <mergeCell ref="H13:I13"/>
    <mergeCell ref="J13:K13"/>
    <mergeCell ref="BH4:BI4"/>
    <mergeCell ref="BJ4:BK4"/>
    <mergeCell ref="BL4:BM4"/>
    <mergeCell ref="BN4:BO4"/>
    <mergeCell ref="BP4:BQ4"/>
    <mergeCell ref="BR4:BS4"/>
    <mergeCell ref="AV4:AW4"/>
    <mergeCell ref="AX4:AY4"/>
    <mergeCell ref="AZ4:BA4"/>
    <mergeCell ref="BB4:BC4"/>
    <mergeCell ref="BD4:BE4"/>
    <mergeCell ref="BF4:BG4"/>
    <mergeCell ref="AJ4:AK4"/>
    <mergeCell ref="AL4:AM4"/>
    <mergeCell ref="BZ13:CA13"/>
    <mergeCell ref="CB13:CC13"/>
    <mergeCell ref="B14:C14"/>
    <mergeCell ref="D14:E14"/>
    <mergeCell ref="F14:G14"/>
    <mergeCell ref="H14:I14"/>
    <mergeCell ref="J14:K14"/>
    <mergeCell ref="BH13:BI13"/>
    <mergeCell ref="BJ13:BK13"/>
    <mergeCell ref="BL13:BM13"/>
    <mergeCell ref="BN13:BO13"/>
    <mergeCell ref="BP13:BQ13"/>
    <mergeCell ref="BR13:BS13"/>
    <mergeCell ref="AV13:AW13"/>
    <mergeCell ref="AX13:AY13"/>
    <mergeCell ref="AZ13:BA13"/>
    <mergeCell ref="BB13:BC13"/>
    <mergeCell ref="BD13:BE13"/>
    <mergeCell ref="BF13:BG13"/>
    <mergeCell ref="AJ13:AK13"/>
    <mergeCell ref="AL13:AM13"/>
    <mergeCell ref="AN13:AO13"/>
    <mergeCell ref="AP13:AQ13"/>
    <mergeCell ref="AR13:AS13"/>
    <mergeCell ref="BT13:BU13"/>
    <mergeCell ref="BV13:BW13"/>
    <mergeCell ref="BX13:BY13"/>
    <mergeCell ref="AT13:AU13"/>
    <mergeCell ref="X13:Y13"/>
    <mergeCell ref="Z13:AA13"/>
    <mergeCell ref="AB13:AC13"/>
    <mergeCell ref="AD13:AE13"/>
    <mergeCell ref="AF13:AG13"/>
    <mergeCell ref="AH13:AI13"/>
    <mergeCell ref="V13:W13"/>
    <mergeCell ref="AN14:AO14"/>
    <mergeCell ref="AP14:AQ14"/>
    <mergeCell ref="AR14:AS14"/>
    <mergeCell ref="AT14:AU14"/>
    <mergeCell ref="X14:Y14"/>
    <mergeCell ref="Z14:AA14"/>
    <mergeCell ref="AB14:AC14"/>
    <mergeCell ref="AD14:AE14"/>
    <mergeCell ref="AF14:AG14"/>
    <mergeCell ref="AH14:AI14"/>
    <mergeCell ref="BT14:BU14"/>
    <mergeCell ref="BV14:BW14"/>
    <mergeCell ref="BX14:BY14"/>
    <mergeCell ref="BZ14:CA14"/>
    <mergeCell ref="CB14:CC14"/>
    <mergeCell ref="B15:C15"/>
    <mergeCell ref="D15:E15"/>
    <mergeCell ref="F15:G15"/>
    <mergeCell ref="H15:I15"/>
    <mergeCell ref="J15:K15"/>
    <mergeCell ref="BH14:BI14"/>
    <mergeCell ref="BJ14:BK14"/>
    <mergeCell ref="BL14:BM14"/>
    <mergeCell ref="BN14:BO14"/>
    <mergeCell ref="BP14:BQ14"/>
    <mergeCell ref="BR14:BS14"/>
    <mergeCell ref="AV14:AW14"/>
    <mergeCell ref="AX14:AY14"/>
    <mergeCell ref="AZ14:BA14"/>
    <mergeCell ref="BB14:BC14"/>
    <mergeCell ref="BD14:BE14"/>
    <mergeCell ref="BF14:BG14"/>
    <mergeCell ref="AJ14:AK14"/>
    <mergeCell ref="AL14:AM14"/>
    <mergeCell ref="BZ15:CA15"/>
    <mergeCell ref="AT16:AU16"/>
    <mergeCell ref="BT16:BU16"/>
    <mergeCell ref="BV16:BW16"/>
    <mergeCell ref="BX16:BY16"/>
    <mergeCell ref="CB15:CC15"/>
    <mergeCell ref="B16:C16"/>
    <mergeCell ref="D16:E16"/>
    <mergeCell ref="F16:G16"/>
    <mergeCell ref="H16:I16"/>
    <mergeCell ref="J16:K16"/>
    <mergeCell ref="BH15:BI15"/>
    <mergeCell ref="BJ15:BK15"/>
    <mergeCell ref="BL15:BM15"/>
    <mergeCell ref="BN15:BO15"/>
    <mergeCell ref="BP15:BQ15"/>
    <mergeCell ref="BR15:BS15"/>
    <mergeCell ref="AV15:AW15"/>
    <mergeCell ref="AX15:AY15"/>
    <mergeCell ref="AZ15:BA15"/>
    <mergeCell ref="BB15:BC15"/>
    <mergeCell ref="BD15:BE15"/>
    <mergeCell ref="BF15:BG15"/>
    <mergeCell ref="AJ15:AK15"/>
    <mergeCell ref="BT15:BU15"/>
    <mergeCell ref="BV15:BW15"/>
    <mergeCell ref="BX15:BY15"/>
    <mergeCell ref="AT15:AU15"/>
    <mergeCell ref="X15:Y15"/>
    <mergeCell ref="Z15:AA15"/>
    <mergeCell ref="AB15:AC15"/>
    <mergeCell ref="AD15:AE15"/>
    <mergeCell ref="AF15:AG15"/>
    <mergeCell ref="AH15:AI15"/>
    <mergeCell ref="AN15:AO15"/>
    <mergeCell ref="AP15:AQ15"/>
    <mergeCell ref="AR15:AS15"/>
    <mergeCell ref="L15:M15"/>
    <mergeCell ref="N15:O15"/>
    <mergeCell ref="P15:Q15"/>
    <mergeCell ref="R15:S15"/>
    <mergeCell ref="T15:U15"/>
    <mergeCell ref="V15:W15"/>
    <mergeCell ref="AN16:AO16"/>
    <mergeCell ref="AP16:AQ16"/>
    <mergeCell ref="AR16:AS16"/>
    <mergeCell ref="X16:Y16"/>
    <mergeCell ref="Z16:AA16"/>
    <mergeCell ref="AB16:AC16"/>
    <mergeCell ref="AD16:AE16"/>
    <mergeCell ref="AF16:AG16"/>
    <mergeCell ref="AH16:AI16"/>
    <mergeCell ref="N16:O16"/>
    <mergeCell ref="P16:Q16"/>
    <mergeCell ref="R16:S16"/>
    <mergeCell ref="T16:U16"/>
    <mergeCell ref="V16:W16"/>
    <mergeCell ref="L16:M16"/>
    <mergeCell ref="AL15:AM15"/>
    <mergeCell ref="BZ16:CA16"/>
    <mergeCell ref="CB16:CC16"/>
    <mergeCell ref="B17:C17"/>
    <mergeCell ref="D17:E17"/>
    <mergeCell ref="F17:G17"/>
    <mergeCell ref="H17:I17"/>
    <mergeCell ref="J17:K17"/>
    <mergeCell ref="BH16:BI16"/>
    <mergeCell ref="BJ16:BK16"/>
    <mergeCell ref="BL16:BM16"/>
    <mergeCell ref="BN16:BO16"/>
    <mergeCell ref="BP16:BQ16"/>
    <mergeCell ref="BR16:BS16"/>
    <mergeCell ref="AV16:AW16"/>
    <mergeCell ref="AX16:AY16"/>
    <mergeCell ref="AZ16:BA16"/>
    <mergeCell ref="BB16:BC16"/>
    <mergeCell ref="BD16:BE16"/>
    <mergeCell ref="BF16:BG16"/>
    <mergeCell ref="AJ16:AK16"/>
    <mergeCell ref="AL16:AM16"/>
    <mergeCell ref="X17:Y17"/>
    <mergeCell ref="Z17:AA17"/>
    <mergeCell ref="AB17:AC17"/>
    <mergeCell ref="AD17:AE17"/>
    <mergeCell ref="AF17:AG17"/>
    <mergeCell ref="AH17:AI17"/>
    <mergeCell ref="L17:M17"/>
    <mergeCell ref="N17:O17"/>
    <mergeCell ref="P17:Q17"/>
    <mergeCell ref="R17:S17"/>
    <mergeCell ref="T17:U17"/>
    <mergeCell ref="V17:W17"/>
    <mergeCell ref="AV17:AW17"/>
    <mergeCell ref="AX17:AY17"/>
    <mergeCell ref="AZ17:BA17"/>
    <mergeCell ref="BB17:BC17"/>
    <mergeCell ref="BD17:BE17"/>
    <mergeCell ref="BF17:BG17"/>
    <mergeCell ref="AJ17:AK17"/>
    <mergeCell ref="AL17:AM17"/>
    <mergeCell ref="AN17:AO17"/>
    <mergeCell ref="AP17:AQ17"/>
    <mergeCell ref="AR17:AS17"/>
    <mergeCell ref="AT17:AU17"/>
    <mergeCell ref="BT17:BU17"/>
    <mergeCell ref="BV17:BW17"/>
    <mergeCell ref="BX17:BY17"/>
    <mergeCell ref="BZ17:CA17"/>
    <mergeCell ref="CB17:CC17"/>
    <mergeCell ref="BH17:BI17"/>
    <mergeCell ref="BJ17:BK17"/>
    <mergeCell ref="BL17:BM17"/>
    <mergeCell ref="BN17:BO17"/>
    <mergeCell ref="BP17:BQ17"/>
    <mergeCell ref="BR17:BS17"/>
  </mergeCells>
  <conditionalFormatting sqref="B10:E10">
    <cfRule type="cellIs" dxfId="83" priority="84" operator="lessThan">
      <formula>1</formula>
    </cfRule>
  </conditionalFormatting>
  <conditionalFormatting sqref="F10:I10">
    <cfRule type="cellIs" dxfId="82" priority="83" operator="lessThan">
      <formula>1</formula>
    </cfRule>
  </conditionalFormatting>
  <conditionalFormatting sqref="B17">
    <cfRule type="containsText" dxfId="81" priority="82" operator="containsText" text="Below Range">
      <formula>NOT(ISERROR(SEARCH("Below Range",B17)))</formula>
    </cfRule>
  </conditionalFormatting>
  <conditionalFormatting sqref="B22:C22">
    <cfRule type="containsText" dxfId="80" priority="81" operator="containsText" text="Below Range">
      <formula>NOT(ISERROR(SEARCH("Below Range",B22)))</formula>
    </cfRule>
  </conditionalFormatting>
  <conditionalFormatting sqref="J10:M10 R10:U10 Z10:AC10 AH10:AK10 AP10:AS10 AX10:BA10 BF10:BI10 BN10:BQ10 BV10:BY10">
    <cfRule type="cellIs" dxfId="79" priority="80" operator="lessThan">
      <formula>1</formula>
    </cfRule>
  </conditionalFormatting>
  <conditionalFormatting sqref="N10:Q10 V10:Y10 AD10:AG10 AL10:AO10 AT10:AW10 BB10:BE10 BJ10:BM10 BR10:BU10 BZ10:CC10">
    <cfRule type="cellIs" dxfId="78" priority="79" operator="lessThan">
      <formula>1</formula>
    </cfRule>
  </conditionalFormatting>
  <conditionalFormatting sqref="D17">
    <cfRule type="containsText" dxfId="77" priority="78" operator="containsText" text="Below Range">
      <formula>NOT(ISERROR(SEARCH("Below Range",D17)))</formula>
    </cfRule>
  </conditionalFormatting>
  <conditionalFormatting sqref="D22:E22">
    <cfRule type="containsText" dxfId="76" priority="77" operator="containsText" text="Below Range">
      <formula>NOT(ISERROR(SEARCH("Below Range",D22)))</formula>
    </cfRule>
  </conditionalFormatting>
  <conditionalFormatting sqref="F17">
    <cfRule type="containsText" dxfId="75" priority="76" operator="containsText" text="Below Range">
      <formula>NOT(ISERROR(SEARCH("Below Range",F17)))</formula>
    </cfRule>
  </conditionalFormatting>
  <conditionalFormatting sqref="F22:G22">
    <cfRule type="containsText" dxfId="74" priority="75" operator="containsText" text="Below Range">
      <formula>NOT(ISERROR(SEARCH("Below Range",F22)))</formula>
    </cfRule>
  </conditionalFormatting>
  <conditionalFormatting sqref="H17">
    <cfRule type="containsText" dxfId="73" priority="74" operator="containsText" text="Below Range">
      <formula>NOT(ISERROR(SEARCH("Below Range",H17)))</formula>
    </cfRule>
  </conditionalFormatting>
  <conditionalFormatting sqref="H22:I22">
    <cfRule type="containsText" dxfId="72" priority="73" operator="containsText" text="Below Range">
      <formula>NOT(ISERROR(SEARCH("Below Range",H22)))</formula>
    </cfRule>
  </conditionalFormatting>
  <conditionalFormatting sqref="J17">
    <cfRule type="containsText" dxfId="71" priority="72" operator="containsText" text="Below Range">
      <formula>NOT(ISERROR(SEARCH("Below Range",J17)))</formula>
    </cfRule>
  </conditionalFormatting>
  <conditionalFormatting sqref="J22:K22">
    <cfRule type="containsText" dxfId="70" priority="71" operator="containsText" text="Below Range">
      <formula>NOT(ISERROR(SEARCH("Below Range",J22)))</formula>
    </cfRule>
  </conditionalFormatting>
  <conditionalFormatting sqref="L17">
    <cfRule type="containsText" dxfId="69" priority="70" operator="containsText" text="Below Range">
      <formula>NOT(ISERROR(SEARCH("Below Range",L17)))</formula>
    </cfRule>
  </conditionalFormatting>
  <conditionalFormatting sqref="L22:M22">
    <cfRule type="containsText" dxfId="68" priority="69" operator="containsText" text="Below Range">
      <formula>NOT(ISERROR(SEARCH("Below Range",L22)))</formula>
    </cfRule>
  </conditionalFormatting>
  <conditionalFormatting sqref="N17">
    <cfRule type="containsText" dxfId="67" priority="68" operator="containsText" text="Below Range">
      <formula>NOT(ISERROR(SEARCH("Below Range",N17)))</formula>
    </cfRule>
  </conditionalFormatting>
  <conditionalFormatting sqref="N22:O22">
    <cfRule type="containsText" dxfId="66" priority="67" operator="containsText" text="Below Range">
      <formula>NOT(ISERROR(SEARCH("Below Range",N22)))</formula>
    </cfRule>
  </conditionalFormatting>
  <conditionalFormatting sqref="P17">
    <cfRule type="containsText" dxfId="65" priority="66" operator="containsText" text="Below Range">
      <formula>NOT(ISERROR(SEARCH("Below Range",P17)))</formula>
    </cfRule>
  </conditionalFormatting>
  <conditionalFormatting sqref="P22:Q22">
    <cfRule type="containsText" dxfId="64" priority="65" operator="containsText" text="Below Range">
      <formula>NOT(ISERROR(SEARCH("Below Range",P22)))</formula>
    </cfRule>
  </conditionalFormatting>
  <conditionalFormatting sqref="R17">
    <cfRule type="containsText" dxfId="63" priority="64" operator="containsText" text="Below Range">
      <formula>NOT(ISERROR(SEARCH("Below Range",R17)))</formula>
    </cfRule>
  </conditionalFormatting>
  <conditionalFormatting sqref="R22:S22">
    <cfRule type="containsText" dxfId="62" priority="63" operator="containsText" text="Below Range">
      <formula>NOT(ISERROR(SEARCH("Below Range",R22)))</formula>
    </cfRule>
  </conditionalFormatting>
  <conditionalFormatting sqref="T17">
    <cfRule type="containsText" dxfId="61" priority="62" operator="containsText" text="Below Range">
      <formula>NOT(ISERROR(SEARCH("Below Range",T17)))</formula>
    </cfRule>
  </conditionalFormatting>
  <conditionalFormatting sqref="T22:U22">
    <cfRule type="containsText" dxfId="60" priority="61" operator="containsText" text="Below Range">
      <formula>NOT(ISERROR(SEARCH("Below Range",T22)))</formula>
    </cfRule>
  </conditionalFormatting>
  <conditionalFormatting sqref="V17">
    <cfRule type="containsText" dxfId="59" priority="60" operator="containsText" text="Below Range">
      <formula>NOT(ISERROR(SEARCH("Below Range",V17)))</formula>
    </cfRule>
  </conditionalFormatting>
  <conditionalFormatting sqref="V22:W22">
    <cfRule type="containsText" dxfId="58" priority="59" operator="containsText" text="Below Range">
      <formula>NOT(ISERROR(SEARCH("Below Range",V22)))</formula>
    </cfRule>
  </conditionalFormatting>
  <conditionalFormatting sqref="X17">
    <cfRule type="containsText" dxfId="57" priority="58" operator="containsText" text="Below Range">
      <formula>NOT(ISERROR(SEARCH("Below Range",X17)))</formula>
    </cfRule>
  </conditionalFormatting>
  <conditionalFormatting sqref="X22:Y22">
    <cfRule type="containsText" dxfId="56" priority="57" operator="containsText" text="Below Range">
      <formula>NOT(ISERROR(SEARCH("Below Range",X22)))</formula>
    </cfRule>
  </conditionalFormatting>
  <conditionalFormatting sqref="Z17">
    <cfRule type="containsText" dxfId="55" priority="56" operator="containsText" text="Below Range">
      <formula>NOT(ISERROR(SEARCH("Below Range",Z17)))</formula>
    </cfRule>
  </conditionalFormatting>
  <conditionalFormatting sqref="Z22:AA22">
    <cfRule type="containsText" dxfId="54" priority="55" operator="containsText" text="Below Range">
      <formula>NOT(ISERROR(SEARCH("Below Range",Z22)))</formula>
    </cfRule>
  </conditionalFormatting>
  <conditionalFormatting sqref="AB17">
    <cfRule type="containsText" dxfId="53" priority="54" operator="containsText" text="Below Range">
      <formula>NOT(ISERROR(SEARCH("Below Range",AB17)))</formula>
    </cfRule>
  </conditionalFormatting>
  <conditionalFormatting sqref="AB22:AC22">
    <cfRule type="containsText" dxfId="52" priority="53" operator="containsText" text="Below Range">
      <formula>NOT(ISERROR(SEARCH("Below Range",AB22)))</formula>
    </cfRule>
  </conditionalFormatting>
  <conditionalFormatting sqref="AD17">
    <cfRule type="containsText" dxfId="51" priority="52" operator="containsText" text="Below Range">
      <formula>NOT(ISERROR(SEARCH("Below Range",AD17)))</formula>
    </cfRule>
  </conditionalFormatting>
  <conditionalFormatting sqref="AD22:AE22">
    <cfRule type="containsText" dxfId="50" priority="51" operator="containsText" text="Below Range">
      <formula>NOT(ISERROR(SEARCH("Below Range",AD22)))</formula>
    </cfRule>
  </conditionalFormatting>
  <conditionalFormatting sqref="AF17">
    <cfRule type="containsText" dxfId="49" priority="50" operator="containsText" text="Below Range">
      <formula>NOT(ISERROR(SEARCH("Below Range",AF17)))</formula>
    </cfRule>
  </conditionalFormatting>
  <conditionalFormatting sqref="AF22:AG22">
    <cfRule type="containsText" dxfId="48" priority="49" operator="containsText" text="Below Range">
      <formula>NOT(ISERROR(SEARCH("Below Range",AF22)))</formula>
    </cfRule>
  </conditionalFormatting>
  <conditionalFormatting sqref="AH17">
    <cfRule type="containsText" dxfId="47" priority="48" operator="containsText" text="Below Range">
      <formula>NOT(ISERROR(SEARCH("Below Range",AH17)))</formula>
    </cfRule>
  </conditionalFormatting>
  <conditionalFormatting sqref="AH22:AI22">
    <cfRule type="containsText" dxfId="46" priority="47" operator="containsText" text="Below Range">
      <formula>NOT(ISERROR(SEARCH("Below Range",AH22)))</formula>
    </cfRule>
  </conditionalFormatting>
  <conditionalFormatting sqref="AJ17">
    <cfRule type="containsText" dxfId="45" priority="46" operator="containsText" text="Below Range">
      <formula>NOT(ISERROR(SEARCH("Below Range",AJ17)))</formula>
    </cfRule>
  </conditionalFormatting>
  <conditionalFormatting sqref="AJ22:AK22">
    <cfRule type="containsText" dxfId="44" priority="45" operator="containsText" text="Below Range">
      <formula>NOT(ISERROR(SEARCH("Below Range",AJ22)))</formula>
    </cfRule>
  </conditionalFormatting>
  <conditionalFormatting sqref="AL17">
    <cfRule type="containsText" dxfId="43" priority="44" operator="containsText" text="Below Range">
      <formula>NOT(ISERROR(SEARCH("Below Range",AL17)))</formula>
    </cfRule>
  </conditionalFormatting>
  <conditionalFormatting sqref="AL22:AM22">
    <cfRule type="containsText" dxfId="42" priority="43" operator="containsText" text="Below Range">
      <formula>NOT(ISERROR(SEARCH("Below Range",AL22)))</formula>
    </cfRule>
  </conditionalFormatting>
  <conditionalFormatting sqref="AN17">
    <cfRule type="containsText" dxfId="41" priority="42" operator="containsText" text="Below Range">
      <formula>NOT(ISERROR(SEARCH("Below Range",AN17)))</formula>
    </cfRule>
  </conditionalFormatting>
  <conditionalFormatting sqref="AN22:AO22">
    <cfRule type="containsText" dxfId="40" priority="41" operator="containsText" text="Below Range">
      <formula>NOT(ISERROR(SEARCH("Below Range",AN22)))</formula>
    </cfRule>
  </conditionalFormatting>
  <conditionalFormatting sqref="AP17">
    <cfRule type="containsText" dxfId="39" priority="40" operator="containsText" text="Below Range">
      <formula>NOT(ISERROR(SEARCH("Below Range",AP17)))</formula>
    </cfRule>
  </conditionalFormatting>
  <conditionalFormatting sqref="AP22:AQ22">
    <cfRule type="containsText" dxfId="38" priority="39" operator="containsText" text="Below Range">
      <formula>NOT(ISERROR(SEARCH("Below Range",AP22)))</formula>
    </cfRule>
  </conditionalFormatting>
  <conditionalFormatting sqref="AR17">
    <cfRule type="containsText" dxfId="37" priority="38" operator="containsText" text="Below Range">
      <formula>NOT(ISERROR(SEARCH("Below Range",AR17)))</formula>
    </cfRule>
  </conditionalFormatting>
  <conditionalFormatting sqref="AR22:AS22">
    <cfRule type="containsText" dxfId="36" priority="37" operator="containsText" text="Below Range">
      <formula>NOT(ISERROR(SEARCH("Below Range",AR22)))</formula>
    </cfRule>
  </conditionalFormatting>
  <conditionalFormatting sqref="AT17">
    <cfRule type="containsText" dxfId="35" priority="36" operator="containsText" text="Below Range">
      <formula>NOT(ISERROR(SEARCH("Below Range",AT17)))</formula>
    </cfRule>
  </conditionalFormatting>
  <conditionalFormatting sqref="AT22:AU22">
    <cfRule type="containsText" dxfId="34" priority="35" operator="containsText" text="Below Range">
      <formula>NOT(ISERROR(SEARCH("Below Range",AT22)))</formula>
    </cfRule>
  </conditionalFormatting>
  <conditionalFormatting sqref="AV17">
    <cfRule type="containsText" dxfId="33" priority="34" operator="containsText" text="Below Range">
      <formula>NOT(ISERROR(SEARCH("Below Range",AV17)))</formula>
    </cfRule>
  </conditionalFormatting>
  <conditionalFormatting sqref="AV22:AW22">
    <cfRule type="containsText" dxfId="32" priority="33" operator="containsText" text="Below Range">
      <formula>NOT(ISERROR(SEARCH("Below Range",AV22)))</formula>
    </cfRule>
  </conditionalFormatting>
  <conditionalFormatting sqref="AX17">
    <cfRule type="containsText" dxfId="31" priority="32" operator="containsText" text="Below Range">
      <formula>NOT(ISERROR(SEARCH("Below Range",AX17)))</formula>
    </cfRule>
  </conditionalFormatting>
  <conditionalFormatting sqref="AX22:AY22">
    <cfRule type="containsText" dxfId="30" priority="31" operator="containsText" text="Below Range">
      <formula>NOT(ISERROR(SEARCH("Below Range",AX22)))</formula>
    </cfRule>
  </conditionalFormatting>
  <conditionalFormatting sqref="AZ17">
    <cfRule type="containsText" dxfId="29" priority="30" operator="containsText" text="Below Range">
      <formula>NOT(ISERROR(SEARCH("Below Range",AZ17)))</formula>
    </cfRule>
  </conditionalFormatting>
  <conditionalFormatting sqref="AZ22:BA22">
    <cfRule type="containsText" dxfId="28" priority="29" operator="containsText" text="Below Range">
      <formula>NOT(ISERROR(SEARCH("Below Range",AZ22)))</formula>
    </cfRule>
  </conditionalFormatting>
  <conditionalFormatting sqref="BB17">
    <cfRule type="containsText" dxfId="27" priority="28" operator="containsText" text="Below Range">
      <formula>NOT(ISERROR(SEARCH("Below Range",BB17)))</formula>
    </cfRule>
  </conditionalFormatting>
  <conditionalFormatting sqref="BB22:BC22">
    <cfRule type="containsText" dxfId="26" priority="27" operator="containsText" text="Below Range">
      <formula>NOT(ISERROR(SEARCH("Below Range",BB22)))</formula>
    </cfRule>
  </conditionalFormatting>
  <conditionalFormatting sqref="BD17">
    <cfRule type="containsText" dxfId="25" priority="26" operator="containsText" text="Below Range">
      <formula>NOT(ISERROR(SEARCH("Below Range",BD17)))</formula>
    </cfRule>
  </conditionalFormatting>
  <conditionalFormatting sqref="BD22:BE22">
    <cfRule type="containsText" dxfId="24" priority="25" operator="containsText" text="Below Range">
      <formula>NOT(ISERROR(SEARCH("Below Range",BD22)))</formula>
    </cfRule>
  </conditionalFormatting>
  <conditionalFormatting sqref="BF17">
    <cfRule type="containsText" dxfId="23" priority="24" operator="containsText" text="Below Range">
      <formula>NOT(ISERROR(SEARCH("Below Range",BF17)))</formula>
    </cfRule>
  </conditionalFormatting>
  <conditionalFormatting sqref="BF22:BG22">
    <cfRule type="containsText" dxfId="22" priority="23" operator="containsText" text="Below Range">
      <formula>NOT(ISERROR(SEARCH("Below Range",BF22)))</formula>
    </cfRule>
  </conditionalFormatting>
  <conditionalFormatting sqref="BH17">
    <cfRule type="containsText" dxfId="21" priority="22" operator="containsText" text="Below Range">
      <formula>NOT(ISERROR(SEARCH("Below Range",BH17)))</formula>
    </cfRule>
  </conditionalFormatting>
  <conditionalFormatting sqref="BH22:BI22">
    <cfRule type="containsText" dxfId="20" priority="21" operator="containsText" text="Below Range">
      <formula>NOT(ISERROR(SEARCH("Below Range",BH22)))</formula>
    </cfRule>
  </conditionalFormatting>
  <conditionalFormatting sqref="BJ17">
    <cfRule type="containsText" dxfId="19" priority="20" operator="containsText" text="Below Range">
      <formula>NOT(ISERROR(SEARCH("Below Range",BJ17)))</formula>
    </cfRule>
  </conditionalFormatting>
  <conditionalFormatting sqref="BJ22:BK22">
    <cfRule type="containsText" dxfId="18" priority="19" operator="containsText" text="Below Range">
      <formula>NOT(ISERROR(SEARCH("Below Range",BJ22)))</formula>
    </cfRule>
  </conditionalFormatting>
  <conditionalFormatting sqref="BL17">
    <cfRule type="containsText" dxfId="17" priority="18" operator="containsText" text="Below Range">
      <formula>NOT(ISERROR(SEARCH("Below Range",BL17)))</formula>
    </cfRule>
  </conditionalFormatting>
  <conditionalFormatting sqref="BL22:BM22">
    <cfRule type="containsText" dxfId="16" priority="17" operator="containsText" text="Below Range">
      <formula>NOT(ISERROR(SEARCH("Below Range",BL22)))</formula>
    </cfRule>
  </conditionalFormatting>
  <conditionalFormatting sqref="BN17">
    <cfRule type="containsText" dxfId="15" priority="16" operator="containsText" text="Below Range">
      <formula>NOT(ISERROR(SEARCH("Below Range",BN17)))</formula>
    </cfRule>
  </conditionalFormatting>
  <conditionalFormatting sqref="BN22:BO22">
    <cfRule type="containsText" dxfId="14" priority="15" operator="containsText" text="Below Range">
      <formula>NOT(ISERROR(SEARCH("Below Range",BN22)))</formula>
    </cfRule>
  </conditionalFormatting>
  <conditionalFormatting sqref="BP17">
    <cfRule type="containsText" dxfId="13" priority="14" operator="containsText" text="Below Range">
      <formula>NOT(ISERROR(SEARCH("Below Range",BP17)))</formula>
    </cfRule>
  </conditionalFormatting>
  <conditionalFormatting sqref="BP22:BQ22">
    <cfRule type="containsText" dxfId="12" priority="13" operator="containsText" text="Below Range">
      <formula>NOT(ISERROR(SEARCH("Below Range",BP22)))</formula>
    </cfRule>
  </conditionalFormatting>
  <conditionalFormatting sqref="BR17">
    <cfRule type="containsText" dxfId="11" priority="12" operator="containsText" text="Below Range">
      <formula>NOT(ISERROR(SEARCH("Below Range",BR17)))</formula>
    </cfRule>
  </conditionalFormatting>
  <conditionalFormatting sqref="BR22:BS22">
    <cfRule type="containsText" dxfId="10" priority="11" operator="containsText" text="Below Range">
      <formula>NOT(ISERROR(SEARCH("Below Range",BR22)))</formula>
    </cfRule>
  </conditionalFormatting>
  <conditionalFormatting sqref="BT17">
    <cfRule type="containsText" dxfId="9" priority="10" operator="containsText" text="Below Range">
      <formula>NOT(ISERROR(SEARCH("Below Range",BT17)))</formula>
    </cfRule>
  </conditionalFormatting>
  <conditionalFormatting sqref="BT22:BU22">
    <cfRule type="containsText" dxfId="8" priority="9" operator="containsText" text="Below Range">
      <formula>NOT(ISERROR(SEARCH("Below Range",BT22)))</formula>
    </cfRule>
  </conditionalFormatting>
  <conditionalFormatting sqref="BV17">
    <cfRule type="containsText" dxfId="7" priority="8" operator="containsText" text="Below Range">
      <formula>NOT(ISERROR(SEARCH("Below Range",BV17)))</formula>
    </cfRule>
  </conditionalFormatting>
  <conditionalFormatting sqref="BV22:BW22">
    <cfRule type="containsText" dxfId="6" priority="7" operator="containsText" text="Below Range">
      <formula>NOT(ISERROR(SEARCH("Below Range",BV22)))</formula>
    </cfRule>
  </conditionalFormatting>
  <conditionalFormatting sqref="BX17">
    <cfRule type="containsText" dxfId="5" priority="6" operator="containsText" text="Below Range">
      <formula>NOT(ISERROR(SEARCH("Below Range",BX17)))</formula>
    </cfRule>
  </conditionalFormatting>
  <conditionalFormatting sqref="BX22:BY22">
    <cfRule type="containsText" dxfId="4" priority="5" operator="containsText" text="Below Range">
      <formula>NOT(ISERROR(SEARCH("Below Range",BX22)))</formula>
    </cfRule>
  </conditionalFormatting>
  <conditionalFormatting sqref="BZ17">
    <cfRule type="containsText" dxfId="3" priority="4" operator="containsText" text="Below Range">
      <formula>NOT(ISERROR(SEARCH("Below Range",BZ17)))</formula>
    </cfRule>
  </conditionalFormatting>
  <conditionalFormatting sqref="BZ22:CA22">
    <cfRule type="containsText" dxfId="2" priority="3" operator="containsText" text="Below Range">
      <formula>NOT(ISERROR(SEARCH("Below Range",BZ22)))</formula>
    </cfRule>
  </conditionalFormatting>
  <conditionalFormatting sqref="CB17">
    <cfRule type="containsText" dxfId="1" priority="2" operator="containsText" text="Below Range">
      <formula>NOT(ISERROR(SEARCH("Below Range",CB17)))</formula>
    </cfRule>
  </conditionalFormatting>
  <conditionalFormatting sqref="CB22:CC22">
    <cfRule type="containsText" dxfId="0" priority="1" operator="containsText" text="Below Range">
      <formula>NOT(ISERROR(SEARCH("Below Range",CB22)))</formula>
    </cfRule>
  </conditionalFormatting>
  <printOptions horizontalCentered="1"/>
  <pageMargins left="0.2" right="0.2" top="0.75" bottom="0.75" header="0.3" footer="0.3"/>
  <pageSetup scale="52" fitToWidth="3" orientation="landscape" r:id="rId1"/>
  <headerFooter>
    <oddHeader>&amp;C&amp;"-,Bold"&amp;14FMV Analysis</oddHeader>
    <oddFooter>&amp;R&amp;"-,Bold"&amp;10&amp;D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FDB99-60F1-46EE-8815-1E7CF412EB6D}">
  <dimension ref="A1:S49"/>
  <sheetViews>
    <sheetView tabSelected="1" workbookViewId="0">
      <selection activeCell="N45" sqref="N45"/>
    </sheetView>
  </sheetViews>
  <sheetFormatPr defaultRowHeight="15.6" x14ac:dyDescent="0.3"/>
  <cols>
    <col min="13" max="13" width="6" customWidth="1"/>
  </cols>
  <sheetData>
    <row r="1" spans="1:19" ht="15.6" customHeight="1" x14ac:dyDescent="0.3">
      <c r="A1" s="210" t="s">
        <v>144</v>
      </c>
      <c r="B1" s="210"/>
      <c r="C1" s="210"/>
      <c r="D1" s="210"/>
      <c r="E1" s="210"/>
      <c r="F1" s="210"/>
      <c r="G1" s="210"/>
      <c r="H1" s="210"/>
      <c r="I1" s="210"/>
      <c r="J1" s="210"/>
      <c r="K1" s="210"/>
      <c r="L1" s="210"/>
      <c r="M1" s="210"/>
      <c r="N1" s="210"/>
      <c r="O1" s="210"/>
      <c r="P1" s="210"/>
      <c r="Q1" s="210"/>
      <c r="R1" s="210"/>
      <c r="S1" s="210"/>
    </row>
    <row r="2" spans="1:19" ht="15.6" customHeight="1" x14ac:dyDescent="0.3">
      <c r="A2" s="210"/>
      <c r="B2" s="210"/>
      <c r="C2" s="210"/>
      <c r="D2" s="210"/>
      <c r="E2" s="210"/>
      <c r="F2" s="210"/>
      <c r="G2" s="210"/>
      <c r="H2" s="210"/>
      <c r="I2" s="210"/>
      <c r="J2" s="210"/>
      <c r="K2" s="210"/>
      <c r="L2" s="210"/>
      <c r="M2" s="210"/>
      <c r="N2" s="210"/>
      <c r="O2" s="210"/>
      <c r="P2" s="210"/>
      <c r="Q2" s="210"/>
      <c r="R2" s="210"/>
      <c r="S2" s="210"/>
    </row>
    <row r="3" spans="1:19" x14ac:dyDescent="0.3">
      <c r="A3" s="210"/>
      <c r="B3" s="210"/>
      <c r="C3" s="210"/>
      <c r="D3" s="210"/>
      <c r="E3" s="210"/>
      <c r="F3" s="210"/>
      <c r="G3" s="210"/>
      <c r="H3" s="210"/>
      <c r="I3" s="210"/>
      <c r="J3" s="210"/>
      <c r="K3" s="210"/>
      <c r="L3" s="210"/>
      <c r="M3" s="210"/>
      <c r="N3" s="210"/>
      <c r="O3" s="210"/>
      <c r="P3" s="210"/>
      <c r="Q3" s="210"/>
      <c r="R3" s="210"/>
      <c r="S3" s="210"/>
    </row>
    <row r="5" spans="1:19" x14ac:dyDescent="0.3">
      <c r="A5" s="161" t="s">
        <v>45</v>
      </c>
    </row>
    <row r="6" spans="1:19" x14ac:dyDescent="0.3">
      <c r="A6" t="s">
        <v>130</v>
      </c>
    </row>
    <row r="7" spans="1:19" x14ac:dyDescent="0.3">
      <c r="A7" t="s">
        <v>117</v>
      </c>
    </row>
    <row r="8" spans="1:19" x14ac:dyDescent="0.3">
      <c r="A8" t="s">
        <v>126</v>
      </c>
    </row>
    <row r="10" spans="1:19" x14ac:dyDescent="0.3">
      <c r="A10" s="161" t="s">
        <v>0</v>
      </c>
    </row>
    <row r="11" spans="1:19" x14ac:dyDescent="0.3">
      <c r="A11" t="s">
        <v>133</v>
      </c>
    </row>
    <row r="13" spans="1:19" x14ac:dyDescent="0.3">
      <c r="A13" s="161" t="s">
        <v>1</v>
      </c>
    </row>
    <row r="14" spans="1:19" x14ac:dyDescent="0.3">
      <c r="A14" t="s">
        <v>136</v>
      </c>
    </row>
    <row r="16" spans="1:19" x14ac:dyDescent="0.3">
      <c r="A16" s="161" t="s">
        <v>137</v>
      </c>
    </row>
    <row r="17" spans="1:14" x14ac:dyDescent="0.3">
      <c r="A17" t="s">
        <v>138</v>
      </c>
    </row>
    <row r="18" spans="1:14" x14ac:dyDescent="0.3">
      <c r="A18" t="s">
        <v>131</v>
      </c>
    </row>
    <row r="19" spans="1:14" x14ac:dyDescent="0.3">
      <c r="A19" s="162" t="s">
        <v>132</v>
      </c>
    </row>
    <row r="21" spans="1:14" x14ac:dyDescent="0.3">
      <c r="A21" s="161" t="s">
        <v>118</v>
      </c>
    </row>
    <row r="22" spans="1:14" x14ac:dyDescent="0.3">
      <c r="N22" t="s">
        <v>120</v>
      </c>
    </row>
    <row r="24" spans="1:14" x14ac:dyDescent="0.3">
      <c r="N24" t="s">
        <v>121</v>
      </c>
    </row>
    <row r="37" spans="14:14" x14ac:dyDescent="0.3">
      <c r="N37" t="s">
        <v>145</v>
      </c>
    </row>
    <row r="42" spans="14:14" x14ac:dyDescent="0.3">
      <c r="N42" t="s">
        <v>122</v>
      </c>
    </row>
    <row r="43" spans="14:14" x14ac:dyDescent="0.3">
      <c r="N43" t="s">
        <v>123</v>
      </c>
    </row>
    <row r="47" spans="14:14" x14ac:dyDescent="0.3">
      <c r="N47" t="s">
        <v>143</v>
      </c>
    </row>
    <row r="49" spans="1:1" x14ac:dyDescent="0.3">
      <c r="A49" s="211" t="s">
        <v>139</v>
      </c>
    </row>
  </sheetData>
  <mergeCells count="1">
    <mergeCell ref="A1:S3"/>
  </mergeCells>
  <hyperlinks>
    <hyperlink ref="A19" r:id="rId1" xr:uid="{8DCB1C66-85BA-45AE-9526-F55DB2B8914C}"/>
  </hyperlinks>
  <pageMargins left="0.7" right="0.7" top="0.75" bottom="0.75" header="0.3" footer="0.3"/>
  <pageSetup orientation="portrait" horizontalDpi="1200" verticalDpi="12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FMV Template-Example</vt:lpstr>
      <vt:lpstr>Comments &amp; Screenshot Example</vt:lpstr>
      <vt:lpstr>'FMV Template-Example'!Print_Titles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Castaldi</dc:creator>
  <cp:lastModifiedBy>Feldman, Danielle</cp:lastModifiedBy>
  <cp:lastPrinted>2020-08-06T15:36:54Z</cp:lastPrinted>
  <dcterms:created xsi:type="dcterms:W3CDTF">2018-04-25T15:24:34Z</dcterms:created>
  <dcterms:modified xsi:type="dcterms:W3CDTF">2023-04-26T20:05:08Z</dcterms:modified>
</cp:coreProperties>
</file>