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Non Financial Closeout Documents\T32\_working files\"/>
    </mc:Choice>
  </mc:AlternateContent>
  <xr:revisionPtr revIDLastSave="0" documentId="13_ncr:1_{9B9D59A8-7E72-47A6-9ECF-1907CD028BAA}" xr6:coauthVersionLast="47" xr6:coauthVersionMax="47" xr10:uidLastSave="{00000000-0000-0000-0000-000000000000}"/>
  <bookViews>
    <workbookView xWindow="43092" yWindow="324" windowWidth="20376" windowHeight="12216" tabRatio="221" xr2:uid="{00000000-000D-0000-FFFF-FFFF00000000}"/>
  </bookViews>
  <sheets>
    <sheet name="ITGs" sheetId="5" r:id="rId1"/>
  </sheets>
  <definedNames>
    <definedName name="_xlnm._FilterDatabase" localSheetId="0" hidden="1">ITGs!$A$2:$R$50</definedName>
    <definedName name="_xlnm.Print_Titles" localSheetId="0">ITGs!$2:$2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5" l="1"/>
  <c r="B30" i="5"/>
  <c r="B8" i="5"/>
  <c r="B7" i="5"/>
  <c r="B19" i="5"/>
  <c r="B35" i="5"/>
  <c r="B37" i="5"/>
  <c r="B48" i="5" l="1"/>
  <c r="B40" i="5"/>
  <c r="B3" i="5" l="1"/>
  <c r="B42" i="5"/>
  <c r="B29" i="5"/>
  <c r="B43" i="5"/>
  <c r="B49" i="5" l="1"/>
  <c r="B47" i="5"/>
  <c r="B46" i="5"/>
  <c r="B44" i="5"/>
  <c r="B38" i="5"/>
  <c r="B36" i="5"/>
  <c r="B34" i="5"/>
  <c r="B33" i="5"/>
  <c r="B32" i="5"/>
  <c r="B31" i="5"/>
  <c r="B28" i="5"/>
  <c r="B39" i="5"/>
  <c r="B27" i="5"/>
  <c r="B26" i="5"/>
  <c r="B24" i="5"/>
  <c r="B23" i="5"/>
  <c r="B22" i="5" l="1"/>
  <c r="B21" i="5"/>
  <c r="B17" i="5"/>
  <c r="B16" i="5"/>
  <c r="B41" i="5" l="1"/>
  <c r="B18" i="5"/>
  <c r="B15" i="5"/>
  <c r="B14" i="5"/>
  <c r="B13" i="5"/>
  <c r="B20" i="5"/>
  <c r="B12" i="5"/>
  <c r="B11" i="5"/>
  <c r="B10" i="5"/>
  <c r="B9" i="5"/>
  <c r="B6" i="5"/>
  <c r="B5" i="5"/>
  <c r="B4" i="5"/>
  <c r="L51" i="5" l="1"/>
  <c r="M51" i="5"/>
  <c r="K5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Joyce, Eileen</author>
  </authors>
  <commentList>
    <comment ref="K4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Joyce, Eileen:</t>
        </r>
        <r>
          <rPr>
            <sz val="9"/>
            <color indexed="81"/>
            <rFont val="Tahoma"/>
            <family val="2"/>
          </rPr>
          <t xml:space="preserve">
increased to 12 in yr33</t>
        </r>
      </text>
    </comment>
  </commentList>
</comments>
</file>

<file path=xl/sharedStrings.xml><?xml version="1.0" encoding="utf-8"?>
<sst xmlns="http://schemas.openxmlformats.org/spreadsheetml/2006/main" count="439" uniqueCount="327">
  <si>
    <t>Contact Principal Investigator</t>
  </si>
  <si>
    <t>GILL, THOMAS MICHAEL</t>
  </si>
  <si>
    <t>SMITH, BRIAN RICHARD</t>
  </si>
  <si>
    <t>GORELICK, FRED S.</t>
  </si>
  <si>
    <t>GALAN, JORGE E</t>
  </si>
  <si>
    <t>SCHATZ, DAVID G.</t>
  </si>
  <si>
    <t>Grant Dept</t>
  </si>
  <si>
    <t>T32 Contact</t>
  </si>
  <si>
    <t>Role</t>
  </si>
  <si>
    <t>Phone</t>
  </si>
  <si>
    <t>email</t>
  </si>
  <si>
    <t>Pharmacology</t>
  </si>
  <si>
    <t>May</t>
  </si>
  <si>
    <t>MCDB</t>
  </si>
  <si>
    <t>PETRAKIS, ISMENE L</t>
  </si>
  <si>
    <t>Training in Investigative Infectious Diseases</t>
  </si>
  <si>
    <t>Pre</t>
  </si>
  <si>
    <t>Post</t>
  </si>
  <si>
    <t>ST</t>
  </si>
  <si>
    <t>TRAINING PROGRAM IN INVESTIGATIVE RHEUMATOLOGY</t>
  </si>
  <si>
    <t>Pediatrics</t>
  </si>
  <si>
    <t>RESEARCH TRAINING IN GERIATRIC CLINICAL EPIDEMIOLOGY</t>
  </si>
  <si>
    <t>INTERDEPARTMENTAL NEUROSCIENCE PROGRAM</t>
  </si>
  <si>
    <t>Neuroscience</t>
  </si>
  <si>
    <t>Carol Russo</t>
  </si>
  <si>
    <t xml:space="preserve">Grad Registra </t>
  </si>
  <si>
    <t>55932</t>
  </si>
  <si>
    <t>Psychiatry</t>
  </si>
  <si>
    <t>Non-Std</t>
  </si>
  <si>
    <t>IMMUNOHEMATOLOGY/TRANSFUSION MEDICINE RESEARCH TRAINING</t>
  </si>
  <si>
    <t>Laboratory Medicine</t>
  </si>
  <si>
    <t>PREDOCTORAL TRAINING PROGRAM IN MICROBIAL PATHOGENESIS</t>
  </si>
  <si>
    <t>Microbial Pathogenesis</t>
  </si>
  <si>
    <t>Student Affairs</t>
  </si>
  <si>
    <t>TRAINING PROGRAM IN INVESTIGATIVE GASTROENTEROLOGY</t>
  </si>
  <si>
    <t>CLINICAL NEUROSCIENCE RESEARCH TRAINING IN PSYCHIATRY</t>
  </si>
  <si>
    <t>BIOMEDICAL INFORMATICS RESEARCH TRAINING AT YALE</t>
  </si>
  <si>
    <t>Biomedical Informatics</t>
  </si>
  <si>
    <t>Genetics</t>
  </si>
  <si>
    <t>Pediatrics Infectious Disease</t>
  </si>
  <si>
    <t>Epidemiology &amp; Public Health</t>
  </si>
  <si>
    <t>Asst Administrator Epid/Public Health</t>
  </si>
  <si>
    <t>785-2821</t>
  </si>
  <si>
    <t xml:space="preserve">jadwiga.kawka@yale.edu </t>
  </si>
  <si>
    <t>INTERDISCIPLINARY IMMUNOLOGY TRAINING PROGRAM</t>
  </si>
  <si>
    <t>Immunobiology</t>
  </si>
  <si>
    <t>203-785-3857</t>
  </si>
  <si>
    <t>GENETICS AND GENOMICS OF HUMAN DISEASE</t>
  </si>
  <si>
    <t>YALE TRAINING PROGRAM IN HEALTH SERVICES RESEARCH</t>
  </si>
  <si>
    <t>PREDOCTORAL TRAINING AT THE INTERFACE CHEMISTRY AND BIOLOGY</t>
  </si>
  <si>
    <t>RESEARCH TRAINING - BIOLOGICAL SCIENCES</t>
  </si>
  <si>
    <t>NEUROIMAGING SCIENCES TRAINING PROGRAM</t>
  </si>
  <si>
    <t>MASON, GRAEME F</t>
  </si>
  <si>
    <t>Fin Asst Magnetic Resonance</t>
  </si>
  <si>
    <t>52388</t>
  </si>
  <si>
    <t xml:space="preserve">tara.rice@yale.edu </t>
  </si>
  <si>
    <t>PREDOCTORAL PROGRAM IN BIOPHYSICS</t>
  </si>
  <si>
    <t>PREDOCTORAL TRAINING PROGRAM IN VIROLOGY</t>
  </si>
  <si>
    <t>INTERDISCIPLINARY HIV PREVENTION TRAINING PROGRAM</t>
  </si>
  <si>
    <t>INVESTIGATIVE TRAINING IN HEPATOLOGY</t>
  </si>
  <si>
    <t>NATHANSON, MICHAEL H</t>
  </si>
  <si>
    <t>RESEARCH TRAINING IN ANESTHESIA</t>
  </si>
  <si>
    <t>Anesthesiology</t>
  </si>
  <si>
    <t>Acctg Anesthesiology</t>
  </si>
  <si>
    <t>5-3358</t>
  </si>
  <si>
    <t>jennifer.visaggio@yale.edu</t>
  </si>
  <si>
    <t>DIABETES MELLITUS AND DISORDERS OF METABOLISM</t>
  </si>
  <si>
    <t>WYSOLMERSKI, JOHN J</t>
  </si>
  <si>
    <t>NEUROBIOLOGY OF CORTICAL SYSTEMS</t>
  </si>
  <si>
    <t>CRAIR, MICHAEL</t>
  </si>
  <si>
    <t>DERMATOLOGY TRAINING GRANT</t>
  </si>
  <si>
    <t>Dermatology</t>
  </si>
  <si>
    <t>76879</t>
  </si>
  <si>
    <t>TRAINING IN RESPIRATORY BIOLOGY AND PATHOBIOLOGY</t>
  </si>
  <si>
    <t>TRAINING PROGRAM IN CHILDHOOD NEUROPSYCHIATRIC DISORDERS</t>
  </si>
  <si>
    <t>Child Study Center</t>
  </si>
  <si>
    <t>RESEARCH TRAINING PROGRAM IN SUBSTANCE ABUSE PREVENTION</t>
  </si>
  <si>
    <t>Maria Cornacchia</t>
  </si>
  <si>
    <t>Asst Administrator Psychiatry</t>
  </si>
  <si>
    <t>789-7645</t>
  </si>
  <si>
    <t>maria.cornacchia@yale.edu</t>
  </si>
  <si>
    <t>TRAINING IN MULTI-MODALITY MOLECULAR AND TRANSLATIONAL CARDIOVASCULAR IMAGING</t>
  </si>
  <si>
    <t>SINUSAS, ALBERT J</t>
  </si>
  <si>
    <t>VASCULAR RESEARCH TRAINING</t>
  </si>
  <si>
    <t>BENDER, JEFFREY R.</t>
  </si>
  <si>
    <t>RESEARCH TRAINING FELLOWSHIP IN SUBSTANCE ABUSE</t>
  </si>
  <si>
    <t>Barbara.Giamattei@yale.edu</t>
  </si>
  <si>
    <t>Student Srvcs Officer Immunobiology</t>
  </si>
  <si>
    <t>974-7559 794-7531</t>
  </si>
  <si>
    <t>ZHOU, Z JIMMY</t>
  </si>
  <si>
    <t>Visual Science Training Grant</t>
  </si>
  <si>
    <t>Cellular &amp; Molecular Physiology</t>
  </si>
  <si>
    <t>Comp Renew Mth(s)</t>
  </si>
  <si>
    <t>Jadwiga Kawka, Melanie Elliot</t>
  </si>
  <si>
    <t>Diagnostic Radiology</t>
  </si>
  <si>
    <t>Grant Accountant</t>
  </si>
  <si>
    <t>Jennifer Visaggio</t>
  </si>
  <si>
    <t>TEBES, JACOB</t>
  </si>
  <si>
    <t xml:space="preserve">carol.russo@yale.edu </t>
  </si>
  <si>
    <t>IM - Cardiology</t>
  </si>
  <si>
    <t>IM - Digestive Diseases</t>
  </si>
  <si>
    <t>IM - Endocrinology</t>
  </si>
  <si>
    <t>IM - Geriatrics</t>
  </si>
  <si>
    <t>IM - Infectious Diseases</t>
  </si>
  <si>
    <t>IM - Nephrology</t>
  </si>
  <si>
    <t>IM - Rheumatology</t>
  </si>
  <si>
    <t>IM - Pulmonary</t>
  </si>
  <si>
    <t>IM - Occupational Medicine</t>
  </si>
  <si>
    <t>Assoc Administrator; Sr Admin Assist</t>
  </si>
  <si>
    <t>55408, 55411, 55846</t>
  </si>
  <si>
    <t>974-7531</t>
  </si>
  <si>
    <t xml:space="preserve">joanna.swiski@yale.edu </t>
  </si>
  <si>
    <t>Comp Renew Due Date</t>
  </si>
  <si>
    <t xml:space="preserve">Project Number </t>
  </si>
  <si>
    <t xml:space="preserve">OCCUPATIONAL SAFETY AND HEALTH TRAINING PROJECT GRANT </t>
  </si>
  <si>
    <t>Molecular Medicine Training Grant to Support the Medical Research Scholars Program</t>
  </si>
  <si>
    <t>Diana Limoncelli
Joy Ortiz</t>
  </si>
  <si>
    <t>Research Coordinator
Admin Assoc Psychiatry</t>
  </si>
  <si>
    <t>932-5711x5217
203-937-3486</t>
  </si>
  <si>
    <t xml:space="preserve">diana.limoncelli@yale.edu
joy.ortiz@yale.edu </t>
  </si>
  <si>
    <t>Admin, Assoc Admin, (Assist Admin)</t>
  </si>
  <si>
    <t>Jan (all types); Sept (A1s)</t>
  </si>
  <si>
    <t>KAMINSKI, NAFTALI</t>
  </si>
  <si>
    <t>KERSHAW, TRACE S</t>
  </si>
  <si>
    <t>marianne.sparapani-rusgrove@yale.edu</t>
  </si>
  <si>
    <t>Mariann Sparapani-Rusgrove</t>
  </si>
  <si>
    <t>REDLICH, CARRIE A</t>
  </si>
  <si>
    <t>BRANDT, CYNTHIA A.</t>
  </si>
  <si>
    <t>Short Term Research Training: Students in Health Professional Schools</t>
  </si>
  <si>
    <t>NIA Short Term Research Training: Students in Health Professional Schools</t>
  </si>
  <si>
    <t>Submitted</t>
  </si>
  <si>
    <t>T32 NS 007224</t>
  </si>
  <si>
    <t>T32 AR 007016</t>
  </si>
  <si>
    <t>T32 MH 018268</t>
  </si>
  <si>
    <t>T32 DA 019426</t>
  </si>
  <si>
    <t>T32 HL 098069</t>
  </si>
  <si>
    <t>T32 DK 007058</t>
  </si>
  <si>
    <t>T32 GM 086287</t>
  </si>
  <si>
    <t>T32 DK 007356</t>
  </si>
  <si>
    <t>T32 HL 007778</t>
  </si>
  <si>
    <t>T35 DK 104689</t>
  </si>
  <si>
    <t>T32 HL 007950</t>
  </si>
  <si>
    <t>T32 AR 007107</t>
  </si>
  <si>
    <t>T32 AG 019134</t>
  </si>
  <si>
    <t>T32 NS 041228</t>
  </si>
  <si>
    <t>T32 DA 007238</t>
  </si>
  <si>
    <t>T32 AI 007517</t>
  </si>
  <si>
    <t>T35 HL 007649</t>
  </si>
  <si>
    <t>T32 MH 014276</t>
  </si>
  <si>
    <t>T32 GM 067543</t>
  </si>
  <si>
    <t>Chemistry</t>
  </si>
  <si>
    <t xml:space="preserve">Yale Cancer Biology Training Grant </t>
  </si>
  <si>
    <t>GIRARDI, MICHAEL</t>
  </si>
  <si>
    <t>T32 AI 007210</t>
  </si>
  <si>
    <t>T32 GM 100884</t>
  </si>
  <si>
    <t>T32 HS 017589</t>
  </si>
  <si>
    <t>T32 DK 007017</t>
  </si>
  <si>
    <t>KAZMIERCZAK, BARBARA I</t>
  </si>
  <si>
    <t>SHAW, ALBERT C</t>
  </si>
  <si>
    <t>T32 MH 020031</t>
  </si>
  <si>
    <t>T32 HD 007149</t>
  </si>
  <si>
    <t>T32 GM 008283</t>
  </si>
  <si>
    <t>T32 MH 019961</t>
  </si>
  <si>
    <t>T32 DA 022975</t>
  </si>
  <si>
    <t>T32 AI 007019</t>
  </si>
  <si>
    <t>T32 HL 007974</t>
  </si>
  <si>
    <t>T32 AI 055403</t>
  </si>
  <si>
    <t>T32 EY 022312</t>
  </si>
  <si>
    <t>GREER, CHARLES</t>
  </si>
  <si>
    <t>T35 AG 049685</t>
  </si>
  <si>
    <t>Trace Kershaw</t>
  </si>
  <si>
    <t>(203) 785-3441</t>
  </si>
  <si>
    <t>PI</t>
  </si>
  <si>
    <t xml:space="preserve">trace.kershaw@yale.edu </t>
  </si>
  <si>
    <t>Robyn Einbinder/ Lisa Sobel</t>
  </si>
  <si>
    <t>robin.einbinder@yale.edu
lisa.sobel@yale.edu</t>
  </si>
  <si>
    <t>203-737-5812
203.737.6029</t>
  </si>
  <si>
    <t>Assit. Admin
Registrar</t>
  </si>
  <si>
    <t xml:space="preserve">NITABACH, MICHAEL </t>
  </si>
  <si>
    <t xml:space="preserve">CROWLEY, MICHAEL J </t>
  </si>
  <si>
    <t>Lead Administrator</t>
  </si>
  <si>
    <t>Sal Camera</t>
  </si>
  <si>
    <t>Finance &amp; Administrative Mgr</t>
  </si>
  <si>
    <t>Gabe Pethick, Nick Balsamo, Matt Ventura</t>
  </si>
  <si>
    <t xml:space="preserve">gabriel.pethick@yale.edu; nicholas.balsamo@yale.edu; matthew.ventura@yale.edu </t>
  </si>
  <si>
    <t>John Grande</t>
  </si>
  <si>
    <t>Research Manager</t>
  </si>
  <si>
    <t>5-3238</t>
  </si>
  <si>
    <t xml:space="preserve">john.grande@yale.edu </t>
  </si>
  <si>
    <t>Donna Espenberg/ Shilpa Shukla</t>
  </si>
  <si>
    <t>PAINTSIL, ELIJAH</t>
  </si>
  <si>
    <t>7-5093
5-3243</t>
  </si>
  <si>
    <t xml:space="preserve">james.surprenant@yale.edu
dina.bohan@yale.edu; </t>
  </si>
  <si>
    <t>James Surprenant, Dina Bohan,</t>
  </si>
  <si>
    <t>Assoc. Admin, 
Accountant</t>
  </si>
  <si>
    <t>Kelly Kellerman
Maria Foley</t>
  </si>
  <si>
    <t>kelly.kellerman@yale.edu
m.foley@yale.edu</t>
  </si>
  <si>
    <t>Ops Manager
Administrative Services Supervisor</t>
  </si>
  <si>
    <t xml:space="preserve">436-8334
 432-0731
 </t>
  </si>
  <si>
    <t>NOONAN, JAMES P</t>
  </si>
  <si>
    <t>T32 NS 105583</t>
  </si>
  <si>
    <t xml:space="preserve">Title </t>
  </si>
  <si>
    <t>Tara Morro</t>
  </si>
  <si>
    <t>T32 AI 007640</t>
  </si>
  <si>
    <t>Jill Ely
Deepa Babu
Katie King
Natalie Speranza</t>
  </si>
  <si>
    <t>Sr Mgr, Rsch &amp; Compli
Fellowhip Coor
Ops Manager
Post Award Manager</t>
  </si>
  <si>
    <t>Jill Ely 
Joanna Whitehead
Dina Lanteri
Lori Granfield</t>
  </si>
  <si>
    <t>Jill Ely
Annette Torres
Kevin Wanciak
Natalie Speranza</t>
  </si>
  <si>
    <t>Sr Mgr, Rsch &amp; Compli
Fellowship Coor
Ops Manager
Post Award Manager</t>
  </si>
  <si>
    <t>Sr Mgr, Rsch &amp; Compli
Fellowship Coordinator
Ops Manager
Post Award Manager</t>
  </si>
  <si>
    <t>Jill Ely 
Karen Lawhorn 
Chris Galatioto
Candy Francis
Christine Abu-Hanna</t>
  </si>
  <si>
    <t>Jill Ely 
Robbin Bonanno
Ben Geertz
Candy Francis</t>
  </si>
  <si>
    <t>Jill Ely
Mary Ellen Wilson
Ben Geertz
Natalie Speranza</t>
  </si>
  <si>
    <t>Jill Ely
Tracy Crosby
Maria White
Natalie Speranza</t>
  </si>
  <si>
    <t>jill.ely@yale.edu; 
robbin.bonanno@yale.edu;
ben.geertz@yale.edu;
candy-ann.francis@yale.edu</t>
  </si>
  <si>
    <t>737-5459
688-9423
737-4824
785-4853</t>
  </si>
  <si>
    <t>737-5459
785-7012
737-8308
785-4853
785-5610</t>
  </si>
  <si>
    <t xml:space="preserve">jill.ely@yale.edu; 
karen.lawhorn@yale.edu;
christopher.galatioto@yale.edu;
candy-ann.francis@yale.edu;
christine.abu-hanna@yale.edu </t>
  </si>
  <si>
    <t>Sr Mgr, Rsch &amp; Compli
Fellowship Coordinator
Ops Manager 
Research Manager</t>
  </si>
  <si>
    <t>Sr Mgr, Rsch &amp; Compli
Fellowship Coordinator
Ops Manager 
Post Award Manager</t>
  </si>
  <si>
    <t>737-5459
785-7571
737-4824
787-1789</t>
  </si>
  <si>
    <t>jill.ely@yale.edu; 
maryellen.wilson@yale.edu ;
ben.geertz@yale.edu;
natalie.speranza@yale.edu</t>
  </si>
  <si>
    <t>jill.ely@yale.edu; 
joanna.whitehead@yale.edu ;
dina.lanteri@yale.edu;
lori.granfield@yale.edu</t>
  </si>
  <si>
    <t>737-5459
785-6484
735-2658
785-2635</t>
  </si>
  <si>
    <t>jill.ely@yale.edu; 
tracy.crosby@yale.edu;
maria.white@yale.edu;
natalie.speranza@yale.edu</t>
  </si>
  <si>
    <t>737-5459
785-2479
737-5208
787-1789</t>
  </si>
  <si>
    <t>Sr Mgr, Rsch &amp; Compli
Fellowship Coordinator
Ops Manager
Post Award Manager
Liver Center Prgm Mgr</t>
  </si>
  <si>
    <t>jill.ely@yale.edu; 
annette.torres@yale.edu;
kevin.wanciak@yale.edu;
natalie.speranza@yale.edu</t>
  </si>
  <si>
    <t>737-5459
785-2454
785-7805
787-1789</t>
  </si>
  <si>
    <t>737-5459
--------
-------
787-1789</t>
  </si>
  <si>
    <t>jill.ely@yale.edu; 
deepa.babu@yale.edu;
-------------------------
natalie.speranza@yale.edu</t>
  </si>
  <si>
    <t>Budget Start</t>
  </si>
  <si>
    <t>Budget End</t>
  </si>
  <si>
    <t>Project End</t>
  </si>
  <si>
    <t>Project Start</t>
  </si>
  <si>
    <t>Jan, May, Sept</t>
  </si>
  <si>
    <t>Jan, Sept</t>
  </si>
  <si>
    <t>Predoctoral Training Program in Genetics</t>
  </si>
  <si>
    <t>REINKE, VALERIE J</t>
  </si>
  <si>
    <t xml:space="preserve">Research Training in Pediatric Infectious Diseases </t>
  </si>
  <si>
    <t>T32 CA 233414</t>
  </si>
  <si>
    <t xml:space="preserve">Herbst, Roy S </t>
  </si>
  <si>
    <t>Comprehensive Cancer Center (YCCC)</t>
  </si>
  <si>
    <t>T32 GM 007499</t>
  </si>
  <si>
    <t>O'Hern, Cory</t>
  </si>
  <si>
    <t>T32 GM 007324</t>
  </si>
  <si>
    <t>INSTITUTIONAL NATIONAL RESEARCH SERVICE AWARD</t>
  </si>
  <si>
    <t xml:space="preserve">BENNETT, ANTON M
</t>
  </si>
  <si>
    <t>CANTLEY, LLOYD</t>
  </si>
  <si>
    <t>Jill Ely
Susan Ardito 
Sue Porto
Helen Siuzdak
Candy Francis</t>
  </si>
  <si>
    <t>Sr Mgr, Rsch &amp; Compli
Grants Coordinator
Fellowship Coordinator
Ops Manager
Post Award Manager</t>
  </si>
  <si>
    <t>737-5459
785-3627
785-3207
737-1240
785-4853</t>
  </si>
  <si>
    <t>jill.ely@yale.edu; 
susan.ardito@yale.edu
susan.porto@yale.edu;
helen.siuzdak@yale.edu;
candy-ann.francis@yale.edu</t>
  </si>
  <si>
    <t>Joseph DePonte
Renata Musial</t>
  </si>
  <si>
    <t>Director, Finance &amp; Admin
Manager</t>
  </si>
  <si>
    <t>785-2395
785-4053</t>
  </si>
  <si>
    <t xml:space="preserve">joseph.deponte@yale.edu
renata.musial@yale.edu </t>
  </si>
  <si>
    <t xml:space="preserve">Yale Cancer Center Advanced Training Program for Physician-Scientists (YCC-ATPP) </t>
  </si>
  <si>
    <t xml:space="preserve">Yale Clinical and Epidemiology Research in Neurology (CERN) Training Program </t>
  </si>
  <si>
    <t>Jill Ely
Laura Morariu
Jim Martone
Natalie Speranza</t>
  </si>
  <si>
    <t>737-5459
--------
785-2298
787-1789</t>
  </si>
  <si>
    <t>jill.ely@yale.edu; 
laura.morariu@yale.edu ;
j.martone@yale.edu;
natalie.speranza@yale.edu</t>
  </si>
  <si>
    <t>KUMAR, PRITI</t>
  </si>
  <si>
    <t>Operations Manager</t>
  </si>
  <si>
    <t>Erlyn Neri
Patience Benassi</t>
  </si>
  <si>
    <t>Sr Admin Asst
Dir Finance &amp; Admin</t>
  </si>
  <si>
    <t xml:space="preserve">erlyn.neri@yale.edu
patience.benassi@yale.edu </t>
  </si>
  <si>
    <t>Theraputic Radiology</t>
  </si>
  <si>
    <t>Bucala, Richard</t>
  </si>
  <si>
    <r>
      <rPr>
        <b/>
        <sz val="9"/>
        <color rgb="FFFF0000"/>
        <rFont val="Arial"/>
        <family val="2"/>
      </rPr>
      <t>T15</t>
    </r>
    <r>
      <rPr>
        <sz val="9"/>
        <rFont val="Arial"/>
        <family val="2"/>
      </rPr>
      <t xml:space="preserve"> LM 007056</t>
    </r>
  </si>
  <si>
    <r>
      <rPr>
        <b/>
        <sz val="9"/>
        <color rgb="FFFF0000"/>
        <rFont val="Arial"/>
        <family val="2"/>
      </rPr>
      <t>T03</t>
    </r>
    <r>
      <rPr>
        <sz val="9"/>
        <rFont val="Arial"/>
        <family val="2"/>
      </rPr>
      <t xml:space="preserve"> OH 008607</t>
    </r>
  </si>
  <si>
    <t>Ben Geertz</t>
  </si>
  <si>
    <t>CHAUDHRY, SARWAT I</t>
  </si>
  <si>
    <t>CRAWFORD, JASON MICHAEL</t>
  </si>
  <si>
    <t>IRWIN, MELINDA L</t>
  </si>
  <si>
    <t>The Yale Cancer Prevention and Control Training Program</t>
  </si>
  <si>
    <t>T32 CA 250803</t>
  </si>
  <si>
    <t>Medical Scientist Training Program</t>
  </si>
  <si>
    <t xml:space="preserve">XIONG, YONG </t>
  </si>
  <si>
    <t xml:space="preserve">SPUDICH, SERENA S </t>
  </si>
  <si>
    <t>PITTENGER, CHRISTOPHER</t>
  </si>
  <si>
    <t>VASILIOU, VASILIS</t>
  </si>
  <si>
    <t>Translational Alcohol Research Program (TARP)</t>
  </si>
  <si>
    <t>T32 AA 028259</t>
  </si>
  <si>
    <t>T32 GM 136651</t>
  </si>
  <si>
    <t>Herzog, Erica</t>
  </si>
  <si>
    <t>SCHONBERGER, ROBERT</t>
  </si>
  <si>
    <t xml:space="preserve">SCHLESINGER, MARK J
</t>
  </si>
  <si>
    <t>PICCIOTTO, MARINA R</t>
  </si>
  <si>
    <t>T32 HL 155000</t>
  </si>
  <si>
    <t xml:space="preserve">Training in Implementation Science Research and Methods </t>
  </si>
  <si>
    <t>SPIEGELMAN, DONNA L</t>
  </si>
  <si>
    <t>no submission</t>
  </si>
  <si>
    <t>Kristen Porter; 
Lauren Cumberledge</t>
  </si>
  <si>
    <t>Sr. Admin. Assistant
PreAward Mgr</t>
  </si>
  <si>
    <t xml:space="preserve">kristen.porter@yale.edu
lauren.cumberledge@yale.edu
</t>
  </si>
  <si>
    <t>737-1573
737-2320</t>
  </si>
  <si>
    <t>Francesca Puglisi</t>
  </si>
  <si>
    <t xml:space="preserve"> Natalie Speranza</t>
  </si>
  <si>
    <t>Post Award Manager</t>
  </si>
  <si>
    <t>francesca.benedetto@yale.edu</t>
  </si>
  <si>
    <t>Please contact: eileen.joyce@yale.edu with any updates to the T32 Contacts (column O).</t>
  </si>
  <si>
    <t>Human and Translational Immunology Training Program</t>
  </si>
  <si>
    <t>T32 AI 155387</t>
  </si>
  <si>
    <t>Herold, Kevan C.</t>
  </si>
  <si>
    <t>T32 CA 193200</t>
  </si>
  <si>
    <t>Jan</t>
  </si>
  <si>
    <t>2024</t>
  </si>
  <si>
    <t>Stern, David</t>
  </si>
  <si>
    <t>2025</t>
  </si>
  <si>
    <t>2026</t>
  </si>
  <si>
    <t>2023</t>
  </si>
  <si>
    <t>2022</t>
  </si>
  <si>
    <t>2021</t>
  </si>
  <si>
    <t>Dr Leckman maintains data</t>
  </si>
  <si>
    <t>Maria Rodriguez (Alice Caple)</t>
  </si>
  <si>
    <t>5-2405 (5-6698)</t>
  </si>
  <si>
    <t>Sheila Rogers; Joanne Swiski</t>
  </si>
  <si>
    <t xml:space="preserve">
Fellowship Coordinator
Ops Manager
Post Award Manager</t>
  </si>
  <si>
    <t xml:space="preserve"> Assoc Administrator Psychiatry</t>
  </si>
  <si>
    <t xml:space="preserve">sheila.rogers@yale.edu; joanna.swiski@yale.edu  </t>
  </si>
  <si>
    <t>Updated 6/22/2022</t>
  </si>
  <si>
    <t>T32 GM 145452</t>
  </si>
  <si>
    <t>Convergent graduate training in systems biology at Yale</t>
  </si>
  <si>
    <t>T32 DK007276</t>
  </si>
  <si>
    <t xml:space="preserve">Methods in Nephrologic Research </t>
  </si>
  <si>
    <t>NIHBL Short-Term Research Training: Students in Health Professional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</si>
</sst>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/d/yy;@"/>
  </numFmts>
  <fonts count="4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rgb="FF0000FF"/>
      <name val="Arial"/>
      <family val="2"/>
    </font>
    <font>
      <sz val="9"/>
      <color rgb="FF1F497D"/>
      <name val="Arial"/>
      <family val="2"/>
    </font>
    <font>
      <u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9"/>
      <color rgb="FF00000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2">
    <xf numFmtId="0" fontId="0" fillId="0" borderId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18" fillId="3" borderId="0" applyNumberFormat="0" applyBorder="0" applyAlignment="0" applyProtection="0"/>
    <xf numFmtId="0" fontId="22" fillId="6" borderId="5" applyNumberFormat="0" applyAlignment="0" applyProtection="0"/>
    <xf numFmtId="0" fontId="24" fillId="7" borderId="8" applyNumberFormat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5" borderId="5" applyNumberFormat="0" applyAlignment="0" applyProtection="0"/>
    <xf numFmtId="0" fontId="23" fillId="0" borderId="7" applyNumberFormat="0" applyFill="0" applyAlignment="0" applyProtection="0"/>
    <xf numFmtId="0" fontId="19" fillId="4" borderId="0" applyNumberFormat="0" applyBorder="0" applyAlignment="0" applyProtection="0"/>
    <xf numFmtId="0" fontId="12" fillId="0" borderId="0"/>
    <xf numFmtId="0" fontId="12" fillId="0" borderId="0"/>
    <xf numFmtId="0" fontId="26" fillId="8" borderId="9" applyNumberFormat="0" applyFont="0" applyAlignment="0" applyProtection="0"/>
    <xf numFmtId="0" fontId="21" fillId="6" borderId="6" applyNumberFormat="0" applyAlignment="0" applyProtection="0"/>
    <xf numFmtId="0" fontId="1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1" fillId="0" borderId="0"/>
  </cellStyleXfs>
  <cellXfs count="84">
    <xf numFmtId="0" fontId="0" fillId="0" borderId="0" xfId="0" applyFont="1"/>
    <xf numFmtId="0" fontId="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9" fillId="0" borderId="0" xfId="40" applyFont="1" applyFill="1" applyBorder="1" applyAlignment="1">
      <alignment horizontal="center" vertical="center" wrapText="1"/>
    </xf>
    <xf numFmtId="0" fontId="10" fillId="33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3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3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10" fillId="3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165" fontId="9" fillId="0" borderId="1" xfId="0" quotePrefix="1" applyNumberFormat="1" applyFont="1" applyFill="1" applyBorder="1" applyAlignment="1">
      <alignment horizontal="center" vertical="center" wrapText="1"/>
    </xf>
    <xf numFmtId="14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14" fontId="33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5" fontId="33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36" fillId="0" borderId="1" xfId="35" applyFont="1" applyFill="1" applyBorder="1" applyAlignment="1">
      <alignment horizontal="left" vertical="center" wrapText="1"/>
    </xf>
    <xf numFmtId="0" fontId="34" fillId="35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center" vertical="center"/>
    </xf>
    <xf numFmtId="164" fontId="3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4" fillId="33" borderId="1" xfId="0" applyFont="1" applyFill="1" applyBorder="1" applyAlignment="1">
      <alignment horizontal="center" vertical="center" wrapText="1"/>
    </xf>
    <xf numFmtId="0" fontId="34" fillId="36" borderId="1" xfId="0" applyFont="1" applyFill="1" applyBorder="1" applyAlignment="1">
      <alignment horizontal="center" vertical="center" wrapText="1"/>
    </xf>
    <xf numFmtId="164" fontId="10" fillId="34" borderId="1" xfId="0" applyNumberFormat="1" applyFont="1" applyFill="1" applyBorder="1" applyAlignment="1">
      <alignment horizontal="center" vertical="center" wrapText="1"/>
    </xf>
    <xf numFmtId="0" fontId="10" fillId="34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>
      <alignment horizontal="left" vertical="center" wrapText="1"/>
    </xf>
    <xf numFmtId="0" fontId="10" fillId="33" borderId="1" xfId="0" applyFont="1" applyFill="1" applyBorder="1" applyAlignment="1" applyProtection="1">
      <alignment horizontal="left" vertical="center" wrapText="1"/>
      <protection locked="0"/>
    </xf>
    <xf numFmtId="0" fontId="33" fillId="0" borderId="1" xfId="0" applyFont="1" applyFill="1" applyBorder="1" applyAlignment="1">
      <alignment horizontal="left" wrapText="1"/>
    </xf>
    <xf numFmtId="0" fontId="11" fillId="0" borderId="1" xfId="35" applyFont="1" applyBorder="1" applyAlignment="1">
      <alignment horizontal="left" vertical="center" wrapText="1"/>
    </xf>
    <xf numFmtId="0" fontId="35" fillId="0" borderId="1" xfId="35" applyFont="1" applyBorder="1" applyAlignment="1" applyProtection="1">
      <alignment horizontal="left" vertical="center" wrapText="1"/>
      <protection locked="0"/>
    </xf>
    <xf numFmtId="0" fontId="35" fillId="0" borderId="1" xfId="35" applyFont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14" fontId="33" fillId="0" borderId="0" xfId="0" applyNumberFormat="1" applyFont="1" applyFill="1" applyAlignment="1">
      <alignment horizontal="center" vertical="center"/>
    </xf>
    <xf numFmtId="14" fontId="33" fillId="0" borderId="0" xfId="0" applyNumberFormat="1" applyFont="1" applyAlignment="1">
      <alignment horizontal="center" vertical="center"/>
    </xf>
    <xf numFmtId="0" fontId="38" fillId="0" borderId="1" xfId="35" applyFont="1" applyFill="1" applyBorder="1" applyAlignment="1">
      <alignment horizontal="left" vertical="center" wrapText="1"/>
    </xf>
    <xf numFmtId="0" fontId="33" fillId="35" borderId="1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35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4" fontId="32" fillId="0" borderId="1" xfId="0" quotePrefix="1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164" fontId="32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33" fillId="38" borderId="1" xfId="0" applyFont="1" applyFill="1" applyBorder="1" applyAlignment="1">
      <alignment horizontal="center" vertical="center" wrapText="1"/>
    </xf>
    <xf numFmtId="0" fontId="9" fillId="38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9" fillId="37" borderId="1" xfId="35" applyFont="1" applyFill="1" applyBorder="1" applyAlignment="1">
      <alignment horizontal="center" vertical="center"/>
    </xf>
    <xf numFmtId="0" fontId="9" fillId="37" borderId="1" xfId="0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9" fontId="4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9" fillId="0" borderId="1" xfId="35" applyFont="1" applyFill="1" applyBorder="1" applyAlignment="1">
      <alignment horizontal="left"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30" fillId="0" borderId="1" xfId="35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 wrapText="1"/>
    </xf>
  </cellXfs>
  <cellStyles count="172">
    <cellStyle name="20% - Accent1" xfId="1" builtinId="30" customBuiltin="1"/>
    <cellStyle name="20% - Accent1 2" xfId="52" xr:uid="{00000000-0005-0000-0000-000001000000}"/>
    <cellStyle name="20% - Accent1 2 2" xfId="70" xr:uid="{00000000-0005-0000-0000-000002000000}"/>
    <cellStyle name="20% - Accent1 2 2 2" xfId="138" xr:uid="{00000000-0005-0000-0000-000003000000}"/>
    <cellStyle name="20% - Accent1 2 3" xfId="121" xr:uid="{00000000-0005-0000-0000-000004000000}"/>
    <cellStyle name="20% - Accent1 3" xfId="69" xr:uid="{00000000-0005-0000-0000-000005000000}"/>
    <cellStyle name="20% - Accent1 3 2" xfId="137" xr:uid="{00000000-0005-0000-0000-000006000000}"/>
    <cellStyle name="20% - Accent1 4" xfId="103" xr:uid="{00000000-0005-0000-0000-000007000000}"/>
    <cellStyle name="20% - Accent2" xfId="2" builtinId="34" customBuiltin="1"/>
    <cellStyle name="20% - Accent2 2" xfId="54" xr:uid="{00000000-0005-0000-0000-000009000000}"/>
    <cellStyle name="20% - Accent2 2 2" xfId="72" xr:uid="{00000000-0005-0000-0000-00000A000000}"/>
    <cellStyle name="20% - Accent2 2 2 2" xfId="140" xr:uid="{00000000-0005-0000-0000-00000B000000}"/>
    <cellStyle name="20% - Accent2 2 3" xfId="123" xr:uid="{00000000-0005-0000-0000-00000C000000}"/>
    <cellStyle name="20% - Accent2 3" xfId="71" xr:uid="{00000000-0005-0000-0000-00000D000000}"/>
    <cellStyle name="20% - Accent2 3 2" xfId="139" xr:uid="{00000000-0005-0000-0000-00000E000000}"/>
    <cellStyle name="20% - Accent2 4" xfId="104" xr:uid="{00000000-0005-0000-0000-00000F000000}"/>
    <cellStyle name="20% - Accent3" xfId="3" builtinId="38" customBuiltin="1"/>
    <cellStyle name="20% - Accent3 2" xfId="56" xr:uid="{00000000-0005-0000-0000-000011000000}"/>
    <cellStyle name="20% - Accent3 2 2" xfId="74" xr:uid="{00000000-0005-0000-0000-000012000000}"/>
    <cellStyle name="20% - Accent3 2 2 2" xfId="142" xr:uid="{00000000-0005-0000-0000-000013000000}"/>
    <cellStyle name="20% - Accent3 2 3" xfId="125" xr:uid="{00000000-0005-0000-0000-000014000000}"/>
    <cellStyle name="20% - Accent3 3" xfId="73" xr:uid="{00000000-0005-0000-0000-000015000000}"/>
    <cellStyle name="20% - Accent3 3 2" xfId="141" xr:uid="{00000000-0005-0000-0000-000016000000}"/>
    <cellStyle name="20% - Accent3 4" xfId="105" xr:uid="{00000000-0005-0000-0000-000017000000}"/>
    <cellStyle name="20% - Accent4" xfId="4" builtinId="42" customBuiltin="1"/>
    <cellStyle name="20% - Accent4 2" xfId="58" xr:uid="{00000000-0005-0000-0000-000019000000}"/>
    <cellStyle name="20% - Accent4 2 2" xfId="76" xr:uid="{00000000-0005-0000-0000-00001A000000}"/>
    <cellStyle name="20% - Accent4 2 2 2" xfId="144" xr:uid="{00000000-0005-0000-0000-00001B000000}"/>
    <cellStyle name="20% - Accent4 2 3" xfId="127" xr:uid="{00000000-0005-0000-0000-00001C000000}"/>
    <cellStyle name="20% - Accent4 3" xfId="75" xr:uid="{00000000-0005-0000-0000-00001D000000}"/>
    <cellStyle name="20% - Accent4 3 2" xfId="143" xr:uid="{00000000-0005-0000-0000-00001E000000}"/>
    <cellStyle name="20% - Accent4 4" xfId="106" xr:uid="{00000000-0005-0000-0000-00001F000000}"/>
    <cellStyle name="20% - Accent5" xfId="5" builtinId="46" customBuiltin="1"/>
    <cellStyle name="20% - Accent5 2" xfId="60" xr:uid="{00000000-0005-0000-0000-000021000000}"/>
    <cellStyle name="20% - Accent5 2 2" xfId="78" xr:uid="{00000000-0005-0000-0000-000022000000}"/>
    <cellStyle name="20% - Accent5 2 2 2" xfId="146" xr:uid="{00000000-0005-0000-0000-000023000000}"/>
    <cellStyle name="20% - Accent5 2 3" xfId="129" xr:uid="{00000000-0005-0000-0000-000024000000}"/>
    <cellStyle name="20% - Accent5 3" xfId="77" xr:uid="{00000000-0005-0000-0000-000025000000}"/>
    <cellStyle name="20% - Accent5 3 2" xfId="145" xr:uid="{00000000-0005-0000-0000-000026000000}"/>
    <cellStyle name="20% - Accent5 4" xfId="107" xr:uid="{00000000-0005-0000-0000-000027000000}"/>
    <cellStyle name="20% - Accent6" xfId="6" builtinId="50" customBuiltin="1"/>
    <cellStyle name="20% - Accent6 2" xfId="62" xr:uid="{00000000-0005-0000-0000-000029000000}"/>
    <cellStyle name="20% - Accent6 2 2" xfId="80" xr:uid="{00000000-0005-0000-0000-00002A000000}"/>
    <cellStyle name="20% - Accent6 2 2 2" xfId="148" xr:uid="{00000000-0005-0000-0000-00002B000000}"/>
    <cellStyle name="20% - Accent6 2 3" xfId="131" xr:uid="{00000000-0005-0000-0000-00002C000000}"/>
    <cellStyle name="20% - Accent6 3" xfId="79" xr:uid="{00000000-0005-0000-0000-00002D000000}"/>
    <cellStyle name="20% - Accent6 3 2" xfId="147" xr:uid="{00000000-0005-0000-0000-00002E000000}"/>
    <cellStyle name="20% - Accent6 4" xfId="108" xr:uid="{00000000-0005-0000-0000-00002F000000}"/>
    <cellStyle name="40% - Accent1" xfId="7" builtinId="31" customBuiltin="1"/>
    <cellStyle name="40% - Accent1 2" xfId="53" xr:uid="{00000000-0005-0000-0000-000031000000}"/>
    <cellStyle name="40% - Accent1 2 2" xfId="82" xr:uid="{00000000-0005-0000-0000-000032000000}"/>
    <cellStyle name="40% - Accent1 2 2 2" xfId="150" xr:uid="{00000000-0005-0000-0000-000033000000}"/>
    <cellStyle name="40% - Accent1 2 3" xfId="122" xr:uid="{00000000-0005-0000-0000-000034000000}"/>
    <cellStyle name="40% - Accent1 3" xfId="81" xr:uid="{00000000-0005-0000-0000-000035000000}"/>
    <cellStyle name="40% - Accent1 3 2" xfId="149" xr:uid="{00000000-0005-0000-0000-000036000000}"/>
    <cellStyle name="40% - Accent1 4" xfId="109" xr:uid="{00000000-0005-0000-0000-000037000000}"/>
    <cellStyle name="40% - Accent2" xfId="8" builtinId="35" customBuiltin="1"/>
    <cellStyle name="40% - Accent2 2" xfId="55" xr:uid="{00000000-0005-0000-0000-000039000000}"/>
    <cellStyle name="40% - Accent2 2 2" xfId="84" xr:uid="{00000000-0005-0000-0000-00003A000000}"/>
    <cellStyle name="40% - Accent2 2 2 2" xfId="152" xr:uid="{00000000-0005-0000-0000-00003B000000}"/>
    <cellStyle name="40% - Accent2 2 3" xfId="124" xr:uid="{00000000-0005-0000-0000-00003C000000}"/>
    <cellStyle name="40% - Accent2 3" xfId="83" xr:uid="{00000000-0005-0000-0000-00003D000000}"/>
    <cellStyle name="40% - Accent2 3 2" xfId="151" xr:uid="{00000000-0005-0000-0000-00003E000000}"/>
    <cellStyle name="40% - Accent2 4" xfId="110" xr:uid="{00000000-0005-0000-0000-00003F000000}"/>
    <cellStyle name="40% - Accent3" xfId="9" builtinId="39" customBuiltin="1"/>
    <cellStyle name="40% - Accent3 2" xfId="57" xr:uid="{00000000-0005-0000-0000-000041000000}"/>
    <cellStyle name="40% - Accent3 2 2" xfId="86" xr:uid="{00000000-0005-0000-0000-000042000000}"/>
    <cellStyle name="40% - Accent3 2 2 2" xfId="154" xr:uid="{00000000-0005-0000-0000-000043000000}"/>
    <cellStyle name="40% - Accent3 2 3" xfId="126" xr:uid="{00000000-0005-0000-0000-000044000000}"/>
    <cellStyle name="40% - Accent3 3" xfId="85" xr:uid="{00000000-0005-0000-0000-000045000000}"/>
    <cellStyle name="40% - Accent3 3 2" xfId="153" xr:uid="{00000000-0005-0000-0000-000046000000}"/>
    <cellStyle name="40% - Accent3 4" xfId="111" xr:uid="{00000000-0005-0000-0000-000047000000}"/>
    <cellStyle name="40% - Accent4" xfId="10" builtinId="43" customBuiltin="1"/>
    <cellStyle name="40% - Accent4 2" xfId="59" xr:uid="{00000000-0005-0000-0000-000049000000}"/>
    <cellStyle name="40% - Accent4 2 2" xfId="88" xr:uid="{00000000-0005-0000-0000-00004A000000}"/>
    <cellStyle name="40% - Accent4 2 2 2" xfId="156" xr:uid="{00000000-0005-0000-0000-00004B000000}"/>
    <cellStyle name="40% - Accent4 2 3" xfId="128" xr:uid="{00000000-0005-0000-0000-00004C000000}"/>
    <cellStyle name="40% - Accent4 3" xfId="87" xr:uid="{00000000-0005-0000-0000-00004D000000}"/>
    <cellStyle name="40% - Accent4 3 2" xfId="155" xr:uid="{00000000-0005-0000-0000-00004E000000}"/>
    <cellStyle name="40% - Accent4 4" xfId="112" xr:uid="{00000000-0005-0000-0000-00004F000000}"/>
    <cellStyle name="40% - Accent5" xfId="11" builtinId="47" customBuiltin="1"/>
    <cellStyle name="40% - Accent5 2" xfId="61" xr:uid="{00000000-0005-0000-0000-000051000000}"/>
    <cellStyle name="40% - Accent5 2 2" xfId="90" xr:uid="{00000000-0005-0000-0000-000052000000}"/>
    <cellStyle name="40% - Accent5 2 2 2" xfId="158" xr:uid="{00000000-0005-0000-0000-000053000000}"/>
    <cellStyle name="40% - Accent5 2 3" xfId="130" xr:uid="{00000000-0005-0000-0000-000054000000}"/>
    <cellStyle name="40% - Accent5 3" xfId="89" xr:uid="{00000000-0005-0000-0000-000055000000}"/>
    <cellStyle name="40% - Accent5 3 2" xfId="157" xr:uid="{00000000-0005-0000-0000-000056000000}"/>
    <cellStyle name="40% - Accent5 4" xfId="113" xr:uid="{00000000-0005-0000-0000-000057000000}"/>
    <cellStyle name="40% - Accent6" xfId="12" builtinId="51" customBuiltin="1"/>
    <cellStyle name="40% - Accent6 2" xfId="63" xr:uid="{00000000-0005-0000-0000-000059000000}"/>
    <cellStyle name="40% - Accent6 2 2" xfId="92" xr:uid="{00000000-0005-0000-0000-00005A000000}"/>
    <cellStyle name="40% - Accent6 2 2 2" xfId="160" xr:uid="{00000000-0005-0000-0000-00005B000000}"/>
    <cellStyle name="40% - Accent6 2 3" xfId="132" xr:uid="{00000000-0005-0000-0000-00005C000000}"/>
    <cellStyle name="40% - Accent6 3" xfId="91" xr:uid="{00000000-0005-0000-0000-00005D000000}"/>
    <cellStyle name="40% - Accent6 3 2" xfId="159" xr:uid="{00000000-0005-0000-0000-00005E000000}"/>
    <cellStyle name="40% - Accent6 4" xfId="114" xr:uid="{00000000-0005-0000-0000-00005F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Hyperlink 2" xfId="36" xr:uid="{00000000-0005-0000-0000-000077000000}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7C000000}"/>
    <cellStyle name="Normal 2 2" xfId="41" xr:uid="{00000000-0005-0000-0000-00007D000000}"/>
    <cellStyle name="Normal 3" xfId="47" xr:uid="{00000000-0005-0000-0000-00007E000000}"/>
    <cellStyle name="Normal 3 2" xfId="65" xr:uid="{00000000-0005-0000-0000-00007F000000}"/>
    <cellStyle name="Normal 3 2 2" xfId="94" xr:uid="{00000000-0005-0000-0000-000080000000}"/>
    <cellStyle name="Normal 3 2 2 2" xfId="162" xr:uid="{00000000-0005-0000-0000-000081000000}"/>
    <cellStyle name="Normal 3 2 3" xfId="133" xr:uid="{00000000-0005-0000-0000-000082000000}"/>
    <cellStyle name="Normal 3 3" xfId="93" xr:uid="{00000000-0005-0000-0000-000083000000}"/>
    <cellStyle name="Normal 3 3 2" xfId="161" xr:uid="{00000000-0005-0000-0000-000084000000}"/>
    <cellStyle name="Normal 3 4" xfId="116" xr:uid="{00000000-0005-0000-0000-000085000000}"/>
    <cellStyle name="Normal 4" xfId="48" xr:uid="{00000000-0005-0000-0000-000086000000}"/>
    <cellStyle name="Normal 4 2" xfId="66" xr:uid="{00000000-0005-0000-0000-000087000000}"/>
    <cellStyle name="Normal 4 2 2" xfId="96" xr:uid="{00000000-0005-0000-0000-000088000000}"/>
    <cellStyle name="Normal 4 2 2 2" xfId="164" xr:uid="{00000000-0005-0000-0000-000089000000}"/>
    <cellStyle name="Normal 4 2 3" xfId="134" xr:uid="{00000000-0005-0000-0000-00008A000000}"/>
    <cellStyle name="Normal 4 3" xfId="95" xr:uid="{00000000-0005-0000-0000-00008B000000}"/>
    <cellStyle name="Normal 4 3 2" xfId="163" xr:uid="{00000000-0005-0000-0000-00008C000000}"/>
    <cellStyle name="Normal 4 4" xfId="117" xr:uid="{00000000-0005-0000-0000-00008D000000}"/>
    <cellStyle name="Normal 5" xfId="49" xr:uid="{00000000-0005-0000-0000-00008E000000}"/>
    <cellStyle name="Normal 5 2" xfId="67" xr:uid="{00000000-0005-0000-0000-00008F000000}"/>
    <cellStyle name="Normal 5 2 2" xfId="98" xr:uid="{00000000-0005-0000-0000-000090000000}"/>
    <cellStyle name="Normal 5 2 2 2" xfId="166" xr:uid="{00000000-0005-0000-0000-000091000000}"/>
    <cellStyle name="Normal 5 2 3" xfId="135" xr:uid="{00000000-0005-0000-0000-000092000000}"/>
    <cellStyle name="Normal 5 3" xfId="97" xr:uid="{00000000-0005-0000-0000-000093000000}"/>
    <cellStyle name="Normal 5 3 2" xfId="165" xr:uid="{00000000-0005-0000-0000-000094000000}"/>
    <cellStyle name="Normal 5 4" xfId="118" xr:uid="{00000000-0005-0000-0000-000095000000}"/>
    <cellStyle name="Normal 6" xfId="64" xr:uid="{00000000-0005-0000-0000-000096000000}"/>
    <cellStyle name="Normal 7" xfId="50" xr:uid="{00000000-0005-0000-0000-000097000000}"/>
    <cellStyle name="Normal 7 2" xfId="99" xr:uid="{00000000-0005-0000-0000-000098000000}"/>
    <cellStyle name="Normal 7 2 2" xfId="167" xr:uid="{00000000-0005-0000-0000-000099000000}"/>
    <cellStyle name="Normal 7 3" xfId="119" xr:uid="{00000000-0005-0000-0000-00009A000000}"/>
    <cellStyle name="Normal 8" xfId="68" xr:uid="{00000000-0005-0000-0000-00009B000000}"/>
    <cellStyle name="Normal 8 2" xfId="100" xr:uid="{00000000-0005-0000-0000-00009C000000}"/>
    <cellStyle name="Normal 8 2 2" xfId="168" xr:uid="{00000000-0005-0000-0000-00009D000000}"/>
    <cellStyle name="Normal 8 3" xfId="136" xr:uid="{00000000-0005-0000-0000-00009E000000}"/>
    <cellStyle name="Normal 9" xfId="171" xr:uid="{00000000-0005-0000-0000-00009F000000}"/>
    <cellStyle name="Note" xfId="42" builtinId="10" customBuiltin="1"/>
    <cellStyle name="Note 2" xfId="51" xr:uid="{00000000-0005-0000-0000-0000A1000000}"/>
    <cellStyle name="Note 2 2" xfId="102" xr:uid="{00000000-0005-0000-0000-0000A2000000}"/>
    <cellStyle name="Note 2 2 2" xfId="170" xr:uid="{00000000-0005-0000-0000-0000A3000000}"/>
    <cellStyle name="Note 2 3" xfId="120" xr:uid="{00000000-0005-0000-0000-0000A4000000}"/>
    <cellStyle name="Note 3" xfId="101" xr:uid="{00000000-0005-0000-0000-0000A5000000}"/>
    <cellStyle name="Note 3 2" xfId="169" xr:uid="{00000000-0005-0000-0000-0000A6000000}"/>
    <cellStyle name="Note 4" xfId="115" xr:uid="{00000000-0005-0000-0000-0000A7000000}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mruColors>
      <color rgb="FFFFFFCC"/>
      <color rgb="FFCCFFCC"/>
      <color rgb="FF99FF99"/>
      <color rgb="FFFFFF66"/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risten.porter@yale.ed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53"/>
  <sheetViews>
    <sheetView showGridLines="0" tabSelected="1" zoomScale="75" zoomScaleNormal="75" workbookViewId="0">
      <pane ySplit="2" topLeftCell="A3" activePane="bottomLeft" state="frozen"/>
      <selection pane="bottomLeft" activeCell="G49" sqref="G49"/>
    </sheetView>
  </sheetViews>
  <sheetFormatPr defaultColWidth="9.7265625" defaultRowHeight="11.5" x14ac:dyDescent="0.35"/>
  <cols>
    <col min="1" max="1" width="9.453125" style="2" customWidth="1"/>
    <col min="2" max="2" width="9.453125" style="9" customWidth="1"/>
    <col min="3" max="3" width="9.453125" style="2" customWidth="1"/>
    <col min="4" max="4" width="9.453125" style="9" customWidth="1"/>
    <col min="5" max="5" width="11.453125" style="2" customWidth="1"/>
    <col min="6" max="6" width="19" style="15" bestFit="1" customWidth="1"/>
    <col min="7" max="7" width="9.453125" style="2" customWidth="1"/>
    <col min="8" max="8" width="14.36328125" style="16" bestFit="1" customWidth="1"/>
    <col min="9" max="9" width="16.54296875" style="1" customWidth="1"/>
    <col min="10" max="10" width="19.6328125" style="10" bestFit="1" customWidth="1"/>
    <col min="11" max="11" width="10.453125" style="1" bestFit="1" customWidth="1"/>
    <col min="12" max="12" width="11.36328125" style="1" bestFit="1" customWidth="1"/>
    <col min="13" max="13" width="10" style="1" bestFit="1" customWidth="1"/>
    <col min="14" max="14" width="17.81640625" style="1" bestFit="1" customWidth="1"/>
    <col min="15" max="15" width="31.1796875" style="2" bestFit="1" customWidth="1"/>
    <col min="16" max="16" width="24" style="22" bestFit="1" customWidth="1"/>
    <col min="17" max="17" width="13.08984375" style="2" bestFit="1" customWidth="1"/>
    <col min="18" max="18" width="29.90625" style="50" customWidth="1"/>
    <col min="19" max="16384" width="9.7265625" style="2"/>
  </cols>
  <sheetData>
    <row r="1" spans="1:18" ht="21" customHeight="1" x14ac:dyDescent="0.35">
      <c r="A1" s="34" t="s">
        <v>321</v>
      </c>
      <c r="B1" s="54"/>
      <c r="C1" s="64"/>
      <c r="E1" s="25"/>
      <c r="F1" s="36"/>
      <c r="G1" s="25"/>
      <c r="I1" s="68"/>
      <c r="J1" s="17"/>
      <c r="K1" s="70"/>
      <c r="L1" s="69" t="s">
        <v>301</v>
      </c>
      <c r="M1" s="70"/>
      <c r="N1" s="37"/>
      <c r="O1" s="25"/>
      <c r="P1" s="17"/>
      <c r="Q1" s="25"/>
      <c r="R1" s="43"/>
    </row>
    <row r="2" spans="1:18" s="3" customFormat="1" ht="34.5" x14ac:dyDescent="0.35">
      <c r="A2" s="38" t="s">
        <v>231</v>
      </c>
      <c r="B2" s="39" t="s">
        <v>232</v>
      </c>
      <c r="C2" s="38" t="s">
        <v>234</v>
      </c>
      <c r="D2" s="39" t="s">
        <v>233</v>
      </c>
      <c r="E2" s="18" t="s">
        <v>92</v>
      </c>
      <c r="F2" s="40" t="s">
        <v>112</v>
      </c>
      <c r="G2" s="41" t="s">
        <v>130</v>
      </c>
      <c r="H2" s="18" t="s">
        <v>113</v>
      </c>
      <c r="I2" s="18" t="s">
        <v>201</v>
      </c>
      <c r="J2" s="38" t="s">
        <v>0</v>
      </c>
      <c r="K2" s="18" t="s">
        <v>16</v>
      </c>
      <c r="L2" s="18" t="s">
        <v>17</v>
      </c>
      <c r="M2" s="18" t="s">
        <v>18</v>
      </c>
      <c r="N2" s="18" t="s">
        <v>6</v>
      </c>
      <c r="O2" s="18" t="s">
        <v>7</v>
      </c>
      <c r="P2" s="7" t="s">
        <v>8</v>
      </c>
      <c r="Q2" s="7" t="s">
        <v>9</v>
      </c>
      <c r="R2" s="44" t="s">
        <v>10</v>
      </c>
    </row>
    <row r="3" spans="1:18" ht="46" customHeight="1" x14ac:dyDescent="0.35">
      <c r="A3" s="24">
        <v>44378</v>
      </c>
      <c r="B3" s="24">
        <f>+A3+364</f>
        <v>44742</v>
      </c>
      <c r="C3" s="24">
        <v>36799</v>
      </c>
      <c r="D3" s="24">
        <v>46203</v>
      </c>
      <c r="E3" s="42" t="s">
        <v>121</v>
      </c>
      <c r="F3" s="59" t="s">
        <v>309</v>
      </c>
      <c r="G3" s="23"/>
      <c r="H3" s="66" t="s">
        <v>141</v>
      </c>
      <c r="I3" s="14" t="s">
        <v>83</v>
      </c>
      <c r="J3" s="63" t="s">
        <v>84</v>
      </c>
      <c r="K3" s="13">
        <v>0</v>
      </c>
      <c r="L3" s="13">
        <v>7</v>
      </c>
      <c r="M3" s="13">
        <v>0</v>
      </c>
      <c r="N3" s="14" t="s">
        <v>99</v>
      </c>
      <c r="O3" s="72" t="s">
        <v>206</v>
      </c>
      <c r="P3" s="31" t="s">
        <v>218</v>
      </c>
      <c r="Q3" s="12" t="s">
        <v>223</v>
      </c>
      <c r="R3" s="33" t="s">
        <v>222</v>
      </c>
    </row>
    <row r="4" spans="1:18" ht="61" customHeight="1" x14ac:dyDescent="0.35">
      <c r="A4" s="24">
        <v>44743</v>
      </c>
      <c r="B4" s="24">
        <f>+A4+364</f>
        <v>45107</v>
      </c>
      <c r="C4" s="24">
        <v>27576</v>
      </c>
      <c r="D4" s="24">
        <v>45107</v>
      </c>
      <c r="E4" s="71" t="s">
        <v>306</v>
      </c>
      <c r="F4" s="59" t="s">
        <v>312</v>
      </c>
      <c r="G4" s="23" t="s">
        <v>292</v>
      </c>
      <c r="H4" s="66" t="s">
        <v>245</v>
      </c>
      <c r="I4" s="14" t="s">
        <v>246</v>
      </c>
      <c r="J4" s="63" t="s">
        <v>247</v>
      </c>
      <c r="K4" s="13">
        <v>8</v>
      </c>
      <c r="L4" s="13">
        <v>0</v>
      </c>
      <c r="M4" s="13">
        <v>0</v>
      </c>
      <c r="N4" s="14" t="s">
        <v>11</v>
      </c>
      <c r="O4" s="72" t="s">
        <v>293</v>
      </c>
      <c r="P4" s="31" t="s">
        <v>294</v>
      </c>
      <c r="Q4" s="12" t="s">
        <v>296</v>
      </c>
      <c r="R4" s="53" t="s">
        <v>295</v>
      </c>
    </row>
    <row r="5" spans="1:18" s="4" customFormat="1" ht="45.65" customHeight="1" x14ac:dyDescent="0.35">
      <c r="A5" s="24">
        <v>44743</v>
      </c>
      <c r="B5" s="24">
        <f>+A5+364</f>
        <v>45107</v>
      </c>
      <c r="C5" s="24">
        <v>31959</v>
      </c>
      <c r="D5" s="26">
        <v>46568</v>
      </c>
      <c r="E5" s="12" t="s">
        <v>28</v>
      </c>
      <c r="F5" s="59" t="s">
        <v>310</v>
      </c>
      <c r="G5" s="23"/>
      <c r="H5" s="66" t="s">
        <v>269</v>
      </c>
      <c r="I5" s="14" t="s">
        <v>36</v>
      </c>
      <c r="J5" s="62" t="s">
        <v>127</v>
      </c>
      <c r="K5" s="13">
        <v>8</v>
      </c>
      <c r="L5" s="13">
        <v>4</v>
      </c>
      <c r="M5" s="13">
        <v>0</v>
      </c>
      <c r="N5" s="68" t="s">
        <v>37</v>
      </c>
      <c r="O5" s="73" t="s">
        <v>174</v>
      </c>
      <c r="P5" s="68" t="s">
        <v>177</v>
      </c>
      <c r="Q5" s="68" t="s">
        <v>176</v>
      </c>
      <c r="R5" s="49" t="s">
        <v>175</v>
      </c>
    </row>
    <row r="6" spans="1:18" s="4" customFormat="1" ht="45.65" customHeight="1" x14ac:dyDescent="0.35">
      <c r="A6" s="24">
        <v>44440</v>
      </c>
      <c r="B6" s="24">
        <f>+A6+364</f>
        <v>44804</v>
      </c>
      <c r="C6" s="24">
        <v>27942</v>
      </c>
      <c r="D6" s="26">
        <v>46265</v>
      </c>
      <c r="E6" s="42" t="s">
        <v>12</v>
      </c>
      <c r="F6" s="59" t="s">
        <v>309</v>
      </c>
      <c r="G6" s="28"/>
      <c r="H6" s="66" t="s">
        <v>142</v>
      </c>
      <c r="I6" s="14" t="s">
        <v>19</v>
      </c>
      <c r="J6" s="62" t="s">
        <v>268</v>
      </c>
      <c r="K6" s="13">
        <v>0</v>
      </c>
      <c r="L6" s="13">
        <v>4</v>
      </c>
      <c r="M6" s="13">
        <v>0</v>
      </c>
      <c r="N6" s="14" t="s">
        <v>105</v>
      </c>
      <c r="O6" s="74" t="s">
        <v>207</v>
      </c>
      <c r="P6" s="31" t="s">
        <v>208</v>
      </c>
      <c r="Q6" s="12" t="s">
        <v>228</v>
      </c>
      <c r="R6" s="33" t="s">
        <v>227</v>
      </c>
    </row>
    <row r="7" spans="1:18" s="4" customFormat="1" ht="45.65" customHeight="1" x14ac:dyDescent="0.35">
      <c r="A7" s="24">
        <v>44378</v>
      </c>
      <c r="B7" s="24">
        <f>+A7+364</f>
        <v>44742</v>
      </c>
      <c r="C7" s="24">
        <v>65197</v>
      </c>
      <c r="D7" s="24">
        <v>45107</v>
      </c>
      <c r="E7" s="67" t="s">
        <v>12</v>
      </c>
      <c r="F7" s="59" t="s">
        <v>312</v>
      </c>
      <c r="G7" s="23" t="s">
        <v>292</v>
      </c>
      <c r="H7" s="66" t="s">
        <v>324</v>
      </c>
      <c r="I7" s="14" t="s">
        <v>325</v>
      </c>
      <c r="J7" s="62" t="s">
        <v>248</v>
      </c>
      <c r="K7" s="13">
        <v>0</v>
      </c>
      <c r="L7" s="13">
        <v>0</v>
      </c>
      <c r="M7" s="13">
        <v>6</v>
      </c>
      <c r="N7" s="68" t="s">
        <v>104</v>
      </c>
      <c r="O7" s="75" t="s">
        <v>204</v>
      </c>
      <c r="P7" s="30" t="s">
        <v>205</v>
      </c>
      <c r="Q7" s="11" t="s">
        <v>229</v>
      </c>
      <c r="R7" s="33" t="s">
        <v>230</v>
      </c>
    </row>
    <row r="8" spans="1:18" s="4" customFormat="1" ht="45.65" customHeight="1" x14ac:dyDescent="0.35">
      <c r="A8" s="24">
        <v>44682</v>
      </c>
      <c r="B8" s="24">
        <f>+A8+364</f>
        <v>45046</v>
      </c>
      <c r="C8" s="24">
        <v>42491</v>
      </c>
      <c r="D8" s="24">
        <v>46507</v>
      </c>
      <c r="E8" s="42" t="s">
        <v>12</v>
      </c>
      <c r="F8" s="61" t="s">
        <v>310</v>
      </c>
      <c r="G8" s="23"/>
      <c r="H8" s="66" t="s">
        <v>169</v>
      </c>
      <c r="I8" s="5" t="s">
        <v>129</v>
      </c>
      <c r="J8" s="62" t="s">
        <v>272</v>
      </c>
      <c r="K8" s="13">
        <v>0</v>
      </c>
      <c r="L8" s="13">
        <v>0</v>
      </c>
      <c r="M8" s="13">
        <v>10</v>
      </c>
      <c r="N8" s="68" t="s">
        <v>33</v>
      </c>
      <c r="O8" s="75"/>
      <c r="P8" s="60"/>
      <c r="Q8" s="11"/>
      <c r="R8" s="47"/>
    </row>
    <row r="9" spans="1:18" s="9" customFormat="1" ht="34.25" customHeight="1" x14ac:dyDescent="0.35">
      <c r="A9" s="24">
        <v>44713</v>
      </c>
      <c r="B9" s="24">
        <f>+A9+364</f>
        <v>45077</v>
      </c>
      <c r="C9" s="24">
        <v>33756</v>
      </c>
      <c r="D9" s="24">
        <v>46538</v>
      </c>
      <c r="E9" s="42" t="s">
        <v>121</v>
      </c>
      <c r="F9" s="59" t="s">
        <v>310</v>
      </c>
      <c r="G9" s="28"/>
      <c r="H9" s="66" t="s">
        <v>147</v>
      </c>
      <c r="I9" s="14" t="s">
        <v>326</v>
      </c>
      <c r="J9" s="62" t="s">
        <v>272</v>
      </c>
      <c r="K9" s="13">
        <v>0</v>
      </c>
      <c r="L9" s="13">
        <v>0</v>
      </c>
      <c r="M9" s="13">
        <v>24</v>
      </c>
      <c r="N9" s="68" t="s">
        <v>33</v>
      </c>
      <c r="O9" s="73"/>
      <c r="P9" s="68"/>
      <c r="Q9" s="68"/>
      <c r="R9" s="49"/>
    </row>
    <row r="10" spans="1:18" s="4" customFormat="1" ht="34.25" customHeight="1" x14ac:dyDescent="0.35">
      <c r="A10" s="24">
        <v>44743</v>
      </c>
      <c r="B10" s="24">
        <f>+A10+364</f>
        <v>45107</v>
      </c>
      <c r="C10" s="24">
        <v>30498</v>
      </c>
      <c r="D10" s="24">
        <v>46203</v>
      </c>
      <c r="E10" s="42" t="s">
        <v>12</v>
      </c>
      <c r="F10" s="59" t="s">
        <v>309</v>
      </c>
      <c r="G10" s="23"/>
      <c r="H10" s="65" t="s">
        <v>131</v>
      </c>
      <c r="I10" s="14" t="s">
        <v>68</v>
      </c>
      <c r="J10" s="62" t="s">
        <v>69</v>
      </c>
      <c r="K10" s="13">
        <v>4</v>
      </c>
      <c r="L10" s="13">
        <v>0</v>
      </c>
      <c r="M10" s="13">
        <v>0</v>
      </c>
      <c r="N10" s="68" t="s">
        <v>23</v>
      </c>
      <c r="O10" s="72" t="s">
        <v>264</v>
      </c>
      <c r="P10" s="68" t="s">
        <v>265</v>
      </c>
      <c r="Q10" s="11"/>
      <c r="R10" s="49" t="s">
        <v>266</v>
      </c>
    </row>
    <row r="11" spans="1:18" s="4" customFormat="1" ht="45.65" customHeight="1" x14ac:dyDescent="0.35">
      <c r="A11" s="24">
        <v>44378</v>
      </c>
      <c r="B11" s="24">
        <f>+A11+364</f>
        <v>44742</v>
      </c>
      <c r="C11" s="24">
        <v>37803</v>
      </c>
      <c r="D11" s="24">
        <v>45107</v>
      </c>
      <c r="E11" s="71" t="s">
        <v>306</v>
      </c>
      <c r="F11" s="59" t="s">
        <v>312</v>
      </c>
      <c r="G11" s="23" t="s">
        <v>292</v>
      </c>
      <c r="H11" s="66" t="s">
        <v>149</v>
      </c>
      <c r="I11" s="14" t="s">
        <v>49</v>
      </c>
      <c r="J11" s="62" t="s">
        <v>273</v>
      </c>
      <c r="K11" s="13">
        <v>10</v>
      </c>
      <c r="L11" s="13">
        <v>0</v>
      </c>
      <c r="M11" s="13">
        <v>0</v>
      </c>
      <c r="N11" s="68" t="s">
        <v>13</v>
      </c>
      <c r="O11" s="76" t="s">
        <v>298</v>
      </c>
      <c r="P11" s="68" t="s">
        <v>299</v>
      </c>
      <c r="Q11" s="11"/>
      <c r="R11" s="46"/>
    </row>
    <row r="12" spans="1:18" s="4" customFormat="1" ht="45.65" customHeight="1" x14ac:dyDescent="0.35">
      <c r="A12" s="24">
        <v>44378</v>
      </c>
      <c r="B12" s="24">
        <f>+A12+364</f>
        <v>44742</v>
      </c>
      <c r="C12" s="24">
        <v>31229</v>
      </c>
      <c r="D12" s="24">
        <v>45838</v>
      </c>
      <c r="E12" s="42" t="s">
        <v>12</v>
      </c>
      <c r="F12" s="59" t="s">
        <v>307</v>
      </c>
      <c r="G12" s="23"/>
      <c r="H12" s="66" t="s">
        <v>133</v>
      </c>
      <c r="I12" s="14" t="s">
        <v>74</v>
      </c>
      <c r="J12" s="62" t="s">
        <v>179</v>
      </c>
      <c r="K12" s="13">
        <v>0</v>
      </c>
      <c r="L12" s="13">
        <v>6</v>
      </c>
      <c r="M12" s="13">
        <v>0</v>
      </c>
      <c r="N12" s="68" t="s">
        <v>75</v>
      </c>
      <c r="O12" s="75" t="s">
        <v>314</v>
      </c>
      <c r="P12" s="68"/>
      <c r="Q12" s="11"/>
      <c r="R12" s="49"/>
    </row>
    <row r="13" spans="1:18" s="6" customFormat="1" ht="34.25" customHeight="1" x14ac:dyDescent="0.35">
      <c r="A13" s="24">
        <v>44774</v>
      </c>
      <c r="B13" s="24">
        <f>+A13+364</f>
        <v>45138</v>
      </c>
      <c r="C13" s="24">
        <v>36739</v>
      </c>
      <c r="D13" s="24">
        <v>45138</v>
      </c>
      <c r="E13" s="42" t="s">
        <v>236</v>
      </c>
      <c r="F13" s="59" t="s">
        <v>312</v>
      </c>
      <c r="G13" s="28"/>
      <c r="H13" s="66" t="s">
        <v>203</v>
      </c>
      <c r="I13" s="14" t="s">
        <v>31</v>
      </c>
      <c r="J13" s="62" t="s">
        <v>4</v>
      </c>
      <c r="K13" s="13">
        <v>5</v>
      </c>
      <c r="L13" s="13">
        <v>0</v>
      </c>
      <c r="M13" s="13">
        <v>0</v>
      </c>
      <c r="N13" s="14" t="s">
        <v>32</v>
      </c>
      <c r="O13" s="77" t="s">
        <v>297</v>
      </c>
      <c r="P13" s="14" t="s">
        <v>180</v>
      </c>
      <c r="Q13" s="12"/>
      <c r="R13" s="82" t="s">
        <v>300</v>
      </c>
    </row>
    <row r="14" spans="1:18" s="9" customFormat="1" ht="45.65" customHeight="1" x14ac:dyDescent="0.35">
      <c r="A14" s="24">
        <v>44682</v>
      </c>
      <c r="B14" s="24">
        <f>+A14+364</f>
        <v>45046</v>
      </c>
      <c r="C14" s="24">
        <v>37012</v>
      </c>
      <c r="D14" s="24">
        <v>46142</v>
      </c>
      <c r="E14" s="42" t="s">
        <v>12</v>
      </c>
      <c r="F14" s="59" t="s">
        <v>309</v>
      </c>
      <c r="G14" s="28"/>
      <c r="H14" s="65" t="s">
        <v>143</v>
      </c>
      <c r="I14" s="13" t="s">
        <v>21</v>
      </c>
      <c r="J14" s="62" t="s">
        <v>1</v>
      </c>
      <c r="K14" s="13">
        <v>0</v>
      </c>
      <c r="L14" s="13">
        <v>4</v>
      </c>
      <c r="M14" s="13">
        <v>0</v>
      </c>
      <c r="N14" s="14" t="s">
        <v>102</v>
      </c>
      <c r="O14" s="72" t="s">
        <v>211</v>
      </c>
      <c r="P14" s="31" t="s">
        <v>209</v>
      </c>
      <c r="Q14" s="12" t="s">
        <v>215</v>
      </c>
      <c r="R14" s="33" t="s">
        <v>214</v>
      </c>
    </row>
    <row r="15" spans="1:18" ht="45.65" customHeight="1" x14ac:dyDescent="0.35">
      <c r="A15" s="24">
        <v>44378</v>
      </c>
      <c r="B15" s="24">
        <f>+A15+364</f>
        <v>44742</v>
      </c>
      <c r="C15" s="24">
        <v>27576</v>
      </c>
      <c r="D15" s="24">
        <v>46203</v>
      </c>
      <c r="E15" s="42" t="s">
        <v>12</v>
      </c>
      <c r="F15" s="59" t="s">
        <v>309</v>
      </c>
      <c r="G15" s="28"/>
      <c r="H15" s="65" t="s">
        <v>132</v>
      </c>
      <c r="I15" s="14" t="s">
        <v>70</v>
      </c>
      <c r="J15" s="62" t="s">
        <v>152</v>
      </c>
      <c r="K15" s="13">
        <v>2</v>
      </c>
      <c r="L15" s="13">
        <v>4</v>
      </c>
      <c r="M15" s="13">
        <v>0</v>
      </c>
      <c r="N15" s="68" t="s">
        <v>71</v>
      </c>
      <c r="O15" s="75" t="s">
        <v>125</v>
      </c>
      <c r="P15" s="68" t="s">
        <v>95</v>
      </c>
      <c r="Q15" s="11" t="s">
        <v>72</v>
      </c>
      <c r="R15" s="49" t="s">
        <v>124</v>
      </c>
    </row>
    <row r="16" spans="1:18" ht="57.5" x14ac:dyDescent="0.35">
      <c r="A16" s="24">
        <v>44764</v>
      </c>
      <c r="B16" s="24">
        <f>+A16+364</f>
        <v>45128</v>
      </c>
      <c r="C16" s="24">
        <v>28126</v>
      </c>
      <c r="D16" s="24">
        <v>46568</v>
      </c>
      <c r="E16" s="42" t="s">
        <v>12</v>
      </c>
      <c r="F16" s="59" t="s">
        <v>310</v>
      </c>
      <c r="G16" s="23"/>
      <c r="H16" s="66" t="s">
        <v>156</v>
      </c>
      <c r="I16" s="14" t="s">
        <v>34</v>
      </c>
      <c r="J16" s="62" t="s">
        <v>3</v>
      </c>
      <c r="K16" s="13">
        <v>0</v>
      </c>
      <c r="L16" s="13">
        <v>4</v>
      </c>
      <c r="M16" s="13">
        <v>0</v>
      </c>
      <c r="N16" s="68" t="s">
        <v>100</v>
      </c>
      <c r="O16" s="73" t="s">
        <v>210</v>
      </c>
      <c r="P16" s="30" t="s">
        <v>226</v>
      </c>
      <c r="Q16" s="12" t="s">
        <v>216</v>
      </c>
      <c r="R16" s="33" t="s">
        <v>217</v>
      </c>
    </row>
    <row r="17" spans="1:18" ht="46" customHeight="1" x14ac:dyDescent="0.35">
      <c r="A17" s="24">
        <v>44764</v>
      </c>
      <c r="B17" s="24">
        <f>+A17+364</f>
        <v>45128</v>
      </c>
      <c r="C17" s="24">
        <v>37092</v>
      </c>
      <c r="D17" s="24">
        <v>46203</v>
      </c>
      <c r="E17" s="42" t="s">
        <v>12</v>
      </c>
      <c r="F17" s="59" t="s">
        <v>309</v>
      </c>
      <c r="G17" s="23"/>
      <c r="H17" s="65" t="s">
        <v>144</v>
      </c>
      <c r="I17" s="14" t="s">
        <v>22</v>
      </c>
      <c r="J17" s="62" t="s">
        <v>168</v>
      </c>
      <c r="K17" s="13">
        <v>10</v>
      </c>
      <c r="L17" s="13">
        <v>0</v>
      </c>
      <c r="M17" s="13">
        <v>0</v>
      </c>
      <c r="N17" s="68" t="s">
        <v>23</v>
      </c>
      <c r="O17" s="78" t="s">
        <v>24</v>
      </c>
      <c r="P17" s="20" t="s">
        <v>25</v>
      </c>
      <c r="Q17" s="11" t="s">
        <v>26</v>
      </c>
      <c r="R17" s="49" t="s">
        <v>98</v>
      </c>
    </row>
    <row r="18" spans="1:18" s="9" customFormat="1" ht="34.25" customHeight="1" x14ac:dyDescent="0.35">
      <c r="A18" s="24">
        <v>44409</v>
      </c>
      <c r="B18" s="24">
        <f>+A18+364</f>
        <v>44773</v>
      </c>
      <c r="C18" s="24">
        <v>43678</v>
      </c>
      <c r="D18" s="26">
        <v>45504</v>
      </c>
      <c r="E18" s="42" t="s">
        <v>235</v>
      </c>
      <c r="F18" s="59" t="s">
        <v>311</v>
      </c>
      <c r="G18" s="28"/>
      <c r="H18" s="66" t="s">
        <v>240</v>
      </c>
      <c r="I18" s="14" t="s">
        <v>257</v>
      </c>
      <c r="J18" s="62" t="s">
        <v>241</v>
      </c>
      <c r="K18" s="13">
        <v>0</v>
      </c>
      <c r="L18" s="13">
        <v>0</v>
      </c>
      <c r="M18" s="13">
        <v>4</v>
      </c>
      <c r="N18" s="56" t="s">
        <v>242</v>
      </c>
      <c r="O18" s="79"/>
      <c r="P18" s="68"/>
      <c r="Q18" s="19"/>
      <c r="R18" s="46"/>
    </row>
    <row r="19" spans="1:18" ht="57" customHeight="1" x14ac:dyDescent="0.35">
      <c r="A19" s="24">
        <v>44805</v>
      </c>
      <c r="B19" s="24">
        <f>+A19+364</f>
        <v>45169</v>
      </c>
      <c r="C19" s="24">
        <v>44440</v>
      </c>
      <c r="D19" s="24">
        <v>46265</v>
      </c>
      <c r="E19" s="42" t="s">
        <v>236</v>
      </c>
      <c r="F19" s="59" t="s">
        <v>309</v>
      </c>
      <c r="G19" s="28"/>
      <c r="H19" s="66" t="s">
        <v>303</v>
      </c>
      <c r="I19" s="14" t="s">
        <v>302</v>
      </c>
      <c r="J19" s="62" t="s">
        <v>304</v>
      </c>
      <c r="K19" s="14">
        <v>4</v>
      </c>
      <c r="L19" s="14">
        <v>3</v>
      </c>
      <c r="M19" s="14">
        <v>0</v>
      </c>
      <c r="N19" s="17" t="s">
        <v>103</v>
      </c>
      <c r="O19" s="73"/>
      <c r="P19" s="68" t="s">
        <v>87</v>
      </c>
      <c r="Q19" s="11" t="s">
        <v>46</v>
      </c>
      <c r="R19" s="49" t="s">
        <v>86</v>
      </c>
    </row>
    <row r="20" spans="1:18" s="9" customFormat="1" ht="34.25" customHeight="1" x14ac:dyDescent="0.35">
      <c r="A20" s="24">
        <v>44734</v>
      </c>
      <c r="B20" s="24">
        <f>+A20+364</f>
        <v>45098</v>
      </c>
      <c r="C20" s="24">
        <v>42156</v>
      </c>
      <c r="D20" s="24">
        <v>46173</v>
      </c>
      <c r="E20" s="42" t="s">
        <v>12</v>
      </c>
      <c r="F20" s="59" t="s">
        <v>309</v>
      </c>
      <c r="G20" s="23"/>
      <c r="H20" s="66" t="s">
        <v>140</v>
      </c>
      <c r="I20" s="5" t="s">
        <v>128</v>
      </c>
      <c r="J20" s="62" t="s">
        <v>285</v>
      </c>
      <c r="K20" s="13">
        <v>0</v>
      </c>
      <c r="L20" s="13">
        <v>0</v>
      </c>
      <c r="M20" s="13">
        <v>30</v>
      </c>
      <c r="N20" s="60" t="s">
        <v>33</v>
      </c>
      <c r="O20" s="75"/>
      <c r="P20" s="68"/>
      <c r="Q20" s="11"/>
      <c r="R20" s="47"/>
    </row>
    <row r="21" spans="1:18" s="9" customFormat="1" ht="45.65" customHeight="1" x14ac:dyDescent="0.35">
      <c r="A21" s="24">
        <v>44409</v>
      </c>
      <c r="B21" s="24">
        <f>+A21+364</f>
        <v>44773</v>
      </c>
      <c r="C21" s="24">
        <v>44044</v>
      </c>
      <c r="D21" s="26">
        <v>45869</v>
      </c>
      <c r="E21" s="42" t="s">
        <v>235</v>
      </c>
      <c r="F21" s="59" t="s">
        <v>307</v>
      </c>
      <c r="G21" s="28"/>
      <c r="H21" s="66" t="s">
        <v>276</v>
      </c>
      <c r="I21" s="14" t="s">
        <v>275</v>
      </c>
      <c r="J21" s="62" t="s">
        <v>274</v>
      </c>
      <c r="K21" s="13">
        <v>1</v>
      </c>
      <c r="L21" s="13">
        <v>3</v>
      </c>
      <c r="M21" s="13">
        <v>0</v>
      </c>
      <c r="N21" s="14"/>
      <c r="O21" s="80"/>
      <c r="P21" s="14"/>
      <c r="Q21" s="27"/>
      <c r="R21" s="57"/>
    </row>
    <row r="22" spans="1:18" s="55" customFormat="1" ht="57.5" x14ac:dyDescent="0.35">
      <c r="A22" s="24">
        <v>44378</v>
      </c>
      <c r="B22" s="24">
        <f>+A22+364</f>
        <v>44742</v>
      </c>
      <c r="C22" s="24">
        <v>34530</v>
      </c>
      <c r="D22" s="24">
        <v>45838</v>
      </c>
      <c r="E22" s="42" t="s">
        <v>121</v>
      </c>
      <c r="F22" s="59" t="s">
        <v>307</v>
      </c>
      <c r="G22" s="23"/>
      <c r="H22" s="66" t="s">
        <v>139</v>
      </c>
      <c r="I22" s="14" t="s">
        <v>73</v>
      </c>
      <c r="J22" s="62" t="s">
        <v>122</v>
      </c>
      <c r="K22" s="13">
        <v>0</v>
      </c>
      <c r="L22" s="13">
        <v>9</v>
      </c>
      <c r="M22" s="13">
        <v>0</v>
      </c>
      <c r="N22" s="68" t="s">
        <v>106</v>
      </c>
      <c r="O22" s="75" t="s">
        <v>249</v>
      </c>
      <c r="P22" s="30" t="s">
        <v>250</v>
      </c>
      <c r="Q22" s="12" t="s">
        <v>251</v>
      </c>
      <c r="R22" s="33" t="s">
        <v>252</v>
      </c>
    </row>
    <row r="23" spans="1:18" ht="22.75" customHeight="1" x14ac:dyDescent="0.35">
      <c r="A23" s="24">
        <v>44378</v>
      </c>
      <c r="B23" s="24">
        <f>+A23+364</f>
        <v>44742</v>
      </c>
      <c r="C23" s="24">
        <v>44013</v>
      </c>
      <c r="D23" s="24">
        <v>45838</v>
      </c>
      <c r="E23" s="42"/>
      <c r="F23" s="59" t="s">
        <v>307</v>
      </c>
      <c r="G23" s="23"/>
      <c r="H23" s="66" t="s">
        <v>284</v>
      </c>
      <c r="I23" s="14" t="s">
        <v>277</v>
      </c>
      <c r="J23" s="62" t="s">
        <v>157</v>
      </c>
      <c r="K23" s="13">
        <v>41</v>
      </c>
      <c r="L23" s="13"/>
      <c r="M23" s="13"/>
      <c r="N23" s="60"/>
      <c r="O23" s="75"/>
      <c r="P23" s="30"/>
      <c r="Q23" s="12"/>
      <c r="R23" s="33"/>
    </row>
    <row r="24" spans="1:18" s="9" customFormat="1" ht="22.75" customHeight="1" x14ac:dyDescent="0.35">
      <c r="A24" s="24">
        <v>44743</v>
      </c>
      <c r="B24" s="24">
        <f>+A24+364</f>
        <v>45107</v>
      </c>
      <c r="C24" s="24">
        <v>36342</v>
      </c>
      <c r="D24" s="24">
        <v>45473</v>
      </c>
      <c r="E24" s="42" t="s">
        <v>12</v>
      </c>
      <c r="F24" s="59" t="s">
        <v>311</v>
      </c>
      <c r="G24" s="23"/>
      <c r="H24" s="65" t="s">
        <v>159</v>
      </c>
      <c r="I24" s="14" t="s">
        <v>58</v>
      </c>
      <c r="J24" s="62" t="s">
        <v>123</v>
      </c>
      <c r="K24" s="13">
        <v>4</v>
      </c>
      <c r="L24" s="13">
        <v>5</v>
      </c>
      <c r="M24" s="13">
        <v>0</v>
      </c>
      <c r="N24" s="68" t="s">
        <v>40</v>
      </c>
      <c r="O24" s="73" t="s">
        <v>170</v>
      </c>
      <c r="P24" s="68" t="s">
        <v>172</v>
      </c>
      <c r="Q24" s="68" t="s">
        <v>171</v>
      </c>
      <c r="R24" s="49" t="s">
        <v>173</v>
      </c>
    </row>
    <row r="25" spans="1:18" ht="57" customHeight="1" x14ac:dyDescent="0.35">
      <c r="A25" s="24">
        <v>44603</v>
      </c>
      <c r="B25" s="24">
        <v>44957</v>
      </c>
      <c r="C25" s="24">
        <v>37834</v>
      </c>
      <c r="D25" s="24">
        <v>45688</v>
      </c>
      <c r="E25" s="42" t="s">
        <v>236</v>
      </c>
      <c r="F25" s="59" t="s">
        <v>307</v>
      </c>
      <c r="G25" s="28"/>
      <c r="H25" s="66" t="s">
        <v>166</v>
      </c>
      <c r="I25" s="14" t="s">
        <v>57</v>
      </c>
      <c r="J25" s="62" t="s">
        <v>262</v>
      </c>
      <c r="K25" s="13">
        <v>4</v>
      </c>
      <c r="L25" s="13">
        <v>0</v>
      </c>
      <c r="M25" s="13">
        <v>0</v>
      </c>
      <c r="N25" s="68" t="s">
        <v>103</v>
      </c>
      <c r="O25" s="73" t="s">
        <v>271</v>
      </c>
      <c r="P25" s="68" t="s">
        <v>263</v>
      </c>
      <c r="Q25" s="68"/>
      <c r="R25" s="49"/>
    </row>
    <row r="26" spans="1:18" ht="57" customHeight="1" x14ac:dyDescent="0.35">
      <c r="A26" s="24">
        <v>44764</v>
      </c>
      <c r="B26" s="24">
        <f>+A26+364</f>
        <v>45128</v>
      </c>
      <c r="C26" s="24">
        <v>39264</v>
      </c>
      <c r="D26" s="24">
        <v>45473</v>
      </c>
      <c r="E26" s="42" t="s">
        <v>12</v>
      </c>
      <c r="F26" s="59" t="s">
        <v>311</v>
      </c>
      <c r="G26" s="23"/>
      <c r="H26" s="66" t="s">
        <v>163</v>
      </c>
      <c r="I26" s="14" t="s">
        <v>51</v>
      </c>
      <c r="J26" s="62" t="s">
        <v>52</v>
      </c>
      <c r="K26" s="21">
        <v>0</v>
      </c>
      <c r="L26" s="21">
        <v>5</v>
      </c>
      <c r="M26" s="13">
        <v>0</v>
      </c>
      <c r="N26" s="68" t="s">
        <v>94</v>
      </c>
      <c r="O26" s="75" t="s">
        <v>202</v>
      </c>
      <c r="P26" s="68" t="s">
        <v>53</v>
      </c>
      <c r="Q26" s="11" t="s">
        <v>54</v>
      </c>
      <c r="R26" s="49" t="s">
        <v>55</v>
      </c>
    </row>
    <row r="27" spans="1:18" ht="57.5" x14ac:dyDescent="0.35">
      <c r="A27" s="24">
        <v>44764</v>
      </c>
      <c r="B27" s="24">
        <f>+A27+364</f>
        <v>45128</v>
      </c>
      <c r="C27" s="24">
        <v>30864</v>
      </c>
      <c r="D27" s="24">
        <v>45473</v>
      </c>
      <c r="E27" s="42" t="s">
        <v>12</v>
      </c>
      <c r="F27" s="59" t="s">
        <v>311</v>
      </c>
      <c r="G27" s="23"/>
      <c r="H27" s="65" t="s">
        <v>138</v>
      </c>
      <c r="I27" s="14" t="s">
        <v>59</v>
      </c>
      <c r="J27" s="62" t="s">
        <v>60</v>
      </c>
      <c r="K27" s="13">
        <v>0</v>
      </c>
      <c r="L27" s="13">
        <v>4</v>
      </c>
      <c r="M27" s="13">
        <v>0</v>
      </c>
      <c r="N27" s="68" t="s">
        <v>100</v>
      </c>
      <c r="O27" s="73" t="s">
        <v>210</v>
      </c>
      <c r="P27" s="30" t="s">
        <v>226</v>
      </c>
      <c r="Q27" s="12" t="s">
        <v>216</v>
      </c>
      <c r="R27" s="33" t="s">
        <v>217</v>
      </c>
    </row>
    <row r="28" spans="1:18" ht="34.5" customHeight="1" x14ac:dyDescent="0.35">
      <c r="A28" s="24">
        <v>44743</v>
      </c>
      <c r="B28" s="24">
        <f>+A28+364</f>
        <v>45107</v>
      </c>
      <c r="C28" s="26">
        <v>41456</v>
      </c>
      <c r="D28" s="24">
        <v>45107</v>
      </c>
      <c r="E28" s="71" t="s">
        <v>306</v>
      </c>
      <c r="F28" s="59" t="s">
        <v>312</v>
      </c>
      <c r="G28" s="23" t="s">
        <v>292</v>
      </c>
      <c r="H28" s="66" t="s">
        <v>154</v>
      </c>
      <c r="I28" s="14" t="s">
        <v>115</v>
      </c>
      <c r="J28" s="62" t="s">
        <v>178</v>
      </c>
      <c r="K28" s="13">
        <v>4</v>
      </c>
      <c r="L28" s="13">
        <v>0</v>
      </c>
      <c r="M28" s="13">
        <v>0</v>
      </c>
      <c r="N28" s="14" t="s">
        <v>91</v>
      </c>
      <c r="O28" s="74" t="s">
        <v>253</v>
      </c>
      <c r="P28" s="14" t="s">
        <v>254</v>
      </c>
      <c r="Q28" s="14" t="s">
        <v>255</v>
      </c>
      <c r="R28" s="49" t="s">
        <v>256</v>
      </c>
    </row>
    <row r="29" spans="1:18" ht="34.5" customHeight="1" x14ac:dyDescent="0.35">
      <c r="A29" s="24">
        <v>44703</v>
      </c>
      <c r="B29" s="24">
        <f>+A29+364</f>
        <v>45067</v>
      </c>
      <c r="C29" s="24">
        <v>28672</v>
      </c>
      <c r="D29" s="24">
        <v>45412</v>
      </c>
      <c r="E29" s="42" t="s">
        <v>12</v>
      </c>
      <c r="F29" s="59" t="s">
        <v>311</v>
      </c>
      <c r="G29" s="23"/>
      <c r="H29" s="66" t="s">
        <v>160</v>
      </c>
      <c r="I29" s="13" t="s">
        <v>47</v>
      </c>
      <c r="J29" s="62" t="s">
        <v>199</v>
      </c>
      <c r="K29" s="13">
        <v>5</v>
      </c>
      <c r="L29" s="13">
        <v>0</v>
      </c>
      <c r="M29" s="13">
        <v>0</v>
      </c>
      <c r="N29" s="68" t="s">
        <v>38</v>
      </c>
      <c r="O29" s="73" t="s">
        <v>183</v>
      </c>
      <c r="P29" s="68" t="s">
        <v>108</v>
      </c>
      <c r="Q29" s="68" t="s">
        <v>109</v>
      </c>
      <c r="R29" s="49" t="s">
        <v>184</v>
      </c>
    </row>
    <row r="30" spans="1:18" ht="34.25" customHeight="1" x14ac:dyDescent="0.25">
      <c r="A30" s="24">
        <v>44743</v>
      </c>
      <c r="B30" s="24">
        <f>+A30+364</f>
        <v>45107</v>
      </c>
      <c r="C30" s="24">
        <v>44743</v>
      </c>
      <c r="D30" s="24">
        <v>46568</v>
      </c>
      <c r="E30" s="42" t="s">
        <v>306</v>
      </c>
      <c r="F30" s="61" t="s">
        <v>310</v>
      </c>
      <c r="G30" s="23"/>
      <c r="H30" s="66" t="s">
        <v>322</v>
      </c>
      <c r="I30" s="14" t="s">
        <v>323</v>
      </c>
      <c r="J30" s="62" t="s">
        <v>244</v>
      </c>
      <c r="K30" s="13">
        <v>4</v>
      </c>
      <c r="L30" s="13">
        <v>0</v>
      </c>
      <c r="M30" s="13">
        <v>0</v>
      </c>
      <c r="N30" s="68" t="s">
        <v>20</v>
      </c>
      <c r="O30" s="11" t="s">
        <v>185</v>
      </c>
      <c r="P30" s="68" t="s">
        <v>186</v>
      </c>
      <c r="Q30" s="11" t="s">
        <v>187</v>
      </c>
      <c r="R30" s="45" t="s">
        <v>188</v>
      </c>
    </row>
    <row r="31" spans="1:18" ht="45.65" customHeight="1" x14ac:dyDescent="0.35">
      <c r="A31" s="24">
        <v>44764</v>
      </c>
      <c r="B31" s="24">
        <f>+A31+364</f>
        <v>45128</v>
      </c>
      <c r="C31" s="24">
        <v>29465</v>
      </c>
      <c r="D31" s="24">
        <v>45473</v>
      </c>
      <c r="E31" s="42" t="s">
        <v>236</v>
      </c>
      <c r="F31" s="59" t="s">
        <v>311</v>
      </c>
      <c r="G31" s="23"/>
      <c r="H31" s="65" t="s">
        <v>153</v>
      </c>
      <c r="I31" s="14" t="s">
        <v>239</v>
      </c>
      <c r="J31" s="62" t="s">
        <v>190</v>
      </c>
      <c r="K31" s="13">
        <v>0</v>
      </c>
      <c r="L31" s="13">
        <v>2</v>
      </c>
      <c r="M31" s="13">
        <v>0</v>
      </c>
      <c r="N31" s="68" t="s">
        <v>39</v>
      </c>
      <c r="O31" s="75"/>
      <c r="P31" s="68"/>
      <c r="Q31" s="11"/>
      <c r="R31" s="49"/>
    </row>
    <row r="32" spans="1:18" ht="34.25" customHeight="1" x14ac:dyDescent="0.35">
      <c r="A32" s="24">
        <v>44764</v>
      </c>
      <c r="B32" s="24">
        <f>+A32+364</f>
        <v>45128</v>
      </c>
      <c r="C32" s="24">
        <v>32325</v>
      </c>
      <c r="D32" s="24">
        <v>46203</v>
      </c>
      <c r="E32" s="42" t="s">
        <v>12</v>
      </c>
      <c r="F32" s="59" t="s">
        <v>309</v>
      </c>
      <c r="G32" s="28"/>
      <c r="H32" s="66" t="s">
        <v>145</v>
      </c>
      <c r="I32" s="14" t="s">
        <v>85</v>
      </c>
      <c r="J32" s="62" t="s">
        <v>14</v>
      </c>
      <c r="K32" s="13">
        <v>0</v>
      </c>
      <c r="L32" s="13">
        <v>3</v>
      </c>
      <c r="M32" s="13">
        <v>0</v>
      </c>
      <c r="N32" s="68" t="s">
        <v>27</v>
      </c>
      <c r="O32" s="75" t="s">
        <v>116</v>
      </c>
      <c r="P32" s="68" t="s">
        <v>117</v>
      </c>
      <c r="Q32" s="68" t="s">
        <v>118</v>
      </c>
      <c r="R32" s="49" t="s">
        <v>119</v>
      </c>
    </row>
    <row r="33" spans="1:18" ht="34.25" customHeight="1" x14ac:dyDescent="0.35">
      <c r="A33" s="24">
        <v>44378</v>
      </c>
      <c r="B33" s="24">
        <f>+A33+364</f>
        <v>44742</v>
      </c>
      <c r="C33" s="24">
        <v>27576</v>
      </c>
      <c r="D33" s="24">
        <v>45473</v>
      </c>
      <c r="E33" s="42" t="s">
        <v>12</v>
      </c>
      <c r="F33" s="59" t="s">
        <v>311</v>
      </c>
      <c r="G33" s="28"/>
      <c r="H33" s="65" t="s">
        <v>148</v>
      </c>
      <c r="I33" s="14" t="s">
        <v>50</v>
      </c>
      <c r="J33" s="62" t="s">
        <v>288</v>
      </c>
      <c r="K33" s="13">
        <v>0</v>
      </c>
      <c r="L33" s="13">
        <v>5</v>
      </c>
      <c r="M33" s="13">
        <v>0</v>
      </c>
      <c r="N33" s="68" t="s">
        <v>27</v>
      </c>
      <c r="O33" s="75" t="s">
        <v>181</v>
      </c>
      <c r="P33" s="19" t="s">
        <v>182</v>
      </c>
      <c r="Q33" s="11" t="s">
        <v>110</v>
      </c>
      <c r="R33" s="49" t="s">
        <v>111</v>
      </c>
    </row>
    <row r="34" spans="1:18" ht="45.65" customHeight="1" x14ac:dyDescent="0.35">
      <c r="A34" s="24">
        <v>44743</v>
      </c>
      <c r="B34" s="24">
        <f>+A34+364</f>
        <v>45107</v>
      </c>
      <c r="C34" s="24">
        <v>35338</v>
      </c>
      <c r="D34" s="24">
        <v>45107</v>
      </c>
      <c r="E34" s="42" t="s">
        <v>12</v>
      </c>
      <c r="F34" s="59" t="s">
        <v>312</v>
      </c>
      <c r="G34" s="23">
        <v>44706</v>
      </c>
      <c r="H34" s="65" t="s">
        <v>162</v>
      </c>
      <c r="I34" s="14" t="s">
        <v>35</v>
      </c>
      <c r="J34" s="62" t="s">
        <v>280</v>
      </c>
      <c r="K34" s="21">
        <v>0</v>
      </c>
      <c r="L34" s="21">
        <v>4</v>
      </c>
      <c r="M34" s="13">
        <v>0</v>
      </c>
      <c r="N34" s="68" t="s">
        <v>27</v>
      </c>
      <c r="O34" s="75" t="s">
        <v>317</v>
      </c>
      <c r="P34" s="68" t="s">
        <v>319</v>
      </c>
      <c r="Q34" s="11" t="s">
        <v>88</v>
      </c>
      <c r="R34" s="48" t="s">
        <v>320</v>
      </c>
    </row>
    <row r="35" spans="1:18" ht="34.25" customHeight="1" x14ac:dyDescent="0.35">
      <c r="A35" s="24">
        <v>44764</v>
      </c>
      <c r="B35" s="24">
        <f>+A35+364</f>
        <v>45128</v>
      </c>
      <c r="C35" s="24">
        <v>38899</v>
      </c>
      <c r="D35" s="24">
        <v>46203</v>
      </c>
      <c r="E35" s="83" t="s">
        <v>28</v>
      </c>
      <c r="F35" s="59" t="s">
        <v>309</v>
      </c>
      <c r="G35" s="28"/>
      <c r="H35" s="66" t="s">
        <v>270</v>
      </c>
      <c r="I35" s="14" t="s">
        <v>114</v>
      </c>
      <c r="J35" s="62" t="s">
        <v>126</v>
      </c>
      <c r="K35" s="13">
        <v>0</v>
      </c>
      <c r="L35" s="13">
        <v>2</v>
      </c>
      <c r="M35" s="13">
        <v>0</v>
      </c>
      <c r="N35" s="68" t="s">
        <v>107</v>
      </c>
      <c r="O35" s="75" t="s">
        <v>259</v>
      </c>
      <c r="P35" s="30" t="s">
        <v>318</v>
      </c>
      <c r="Q35" s="12" t="s">
        <v>260</v>
      </c>
      <c r="R35" s="33" t="s">
        <v>261</v>
      </c>
    </row>
    <row r="36" spans="1:18" ht="34.5" customHeight="1" x14ac:dyDescent="0.35">
      <c r="A36" s="24">
        <v>44764</v>
      </c>
      <c r="B36" s="24">
        <f>+A36+364</f>
        <v>45128</v>
      </c>
      <c r="C36" s="24">
        <v>28307</v>
      </c>
      <c r="D36" s="26">
        <v>45107</v>
      </c>
      <c r="E36" s="71" t="s">
        <v>306</v>
      </c>
      <c r="F36" s="59" t="s">
        <v>312</v>
      </c>
      <c r="G36" s="23" t="s">
        <v>292</v>
      </c>
      <c r="H36" s="66" t="s">
        <v>243</v>
      </c>
      <c r="I36" s="14" t="s">
        <v>237</v>
      </c>
      <c r="J36" s="62" t="s">
        <v>238</v>
      </c>
      <c r="K36" s="13">
        <v>14</v>
      </c>
      <c r="L36" s="13">
        <v>0</v>
      </c>
      <c r="M36" s="13">
        <v>0</v>
      </c>
      <c r="N36" s="68" t="s">
        <v>38</v>
      </c>
      <c r="O36" s="79"/>
      <c r="P36" s="68"/>
      <c r="Q36" s="19"/>
      <c r="R36" s="46"/>
    </row>
    <row r="37" spans="1:18" ht="34.5" customHeight="1" x14ac:dyDescent="0.35">
      <c r="A37" s="24">
        <v>44805</v>
      </c>
      <c r="B37" s="24">
        <f>+A37+364</f>
        <v>45169</v>
      </c>
      <c r="C37" s="24">
        <v>27942</v>
      </c>
      <c r="D37" s="24">
        <v>46630</v>
      </c>
      <c r="E37" s="42" t="s">
        <v>236</v>
      </c>
      <c r="F37" s="59" t="s">
        <v>310</v>
      </c>
      <c r="G37" s="28"/>
      <c r="H37" s="65" t="s">
        <v>164</v>
      </c>
      <c r="I37" s="14" t="s">
        <v>44</v>
      </c>
      <c r="J37" s="62" t="s">
        <v>5</v>
      </c>
      <c r="K37" s="13">
        <v>10</v>
      </c>
      <c r="L37" s="13">
        <v>0</v>
      </c>
      <c r="M37" s="13">
        <v>0</v>
      </c>
      <c r="N37" s="68" t="s">
        <v>45</v>
      </c>
      <c r="O37" s="73"/>
      <c r="P37" s="68"/>
      <c r="Q37" s="11"/>
      <c r="R37" s="49"/>
    </row>
    <row r="38" spans="1:18" ht="34.5" customHeight="1" x14ac:dyDescent="0.35">
      <c r="A38" s="24">
        <v>44743</v>
      </c>
      <c r="B38" s="24">
        <f>+A38+364</f>
        <v>45107</v>
      </c>
      <c r="C38" s="24">
        <v>39630</v>
      </c>
      <c r="D38" s="24">
        <v>45107</v>
      </c>
      <c r="E38" s="12" t="s">
        <v>28</v>
      </c>
      <c r="F38" s="59" t="s">
        <v>312</v>
      </c>
      <c r="G38" s="23" t="s">
        <v>292</v>
      </c>
      <c r="H38" s="66" t="s">
        <v>155</v>
      </c>
      <c r="I38" s="14" t="s">
        <v>48</v>
      </c>
      <c r="J38" s="62" t="s">
        <v>287</v>
      </c>
      <c r="K38" s="13">
        <v>4</v>
      </c>
      <c r="L38" s="13">
        <v>2</v>
      </c>
      <c r="M38" s="13">
        <v>0</v>
      </c>
      <c r="N38" s="68" t="s">
        <v>40</v>
      </c>
      <c r="O38" s="73" t="s">
        <v>93</v>
      </c>
      <c r="P38" s="68" t="s">
        <v>41</v>
      </c>
      <c r="Q38" s="68" t="s">
        <v>42</v>
      </c>
      <c r="R38" s="49" t="s">
        <v>43</v>
      </c>
    </row>
    <row r="39" spans="1:18" ht="34.5" x14ac:dyDescent="0.35">
      <c r="A39" s="24">
        <v>44743</v>
      </c>
      <c r="B39" s="24">
        <f>+A39+364</f>
        <v>45107</v>
      </c>
      <c r="C39" s="24">
        <v>39995</v>
      </c>
      <c r="D39" s="24">
        <v>45473</v>
      </c>
      <c r="E39" s="71" t="s">
        <v>306</v>
      </c>
      <c r="F39" s="59" t="s">
        <v>311</v>
      </c>
      <c r="G39" s="23"/>
      <c r="H39" s="66" t="s">
        <v>137</v>
      </c>
      <c r="I39" s="14" t="s">
        <v>61</v>
      </c>
      <c r="J39" s="62" t="s">
        <v>286</v>
      </c>
      <c r="K39" s="13">
        <v>0</v>
      </c>
      <c r="L39" s="13">
        <v>4</v>
      </c>
      <c r="M39" s="13">
        <v>0</v>
      </c>
      <c r="N39" s="68" t="s">
        <v>62</v>
      </c>
      <c r="O39" s="75" t="s">
        <v>96</v>
      </c>
      <c r="P39" s="68" t="s">
        <v>63</v>
      </c>
      <c r="Q39" s="11" t="s">
        <v>64</v>
      </c>
      <c r="R39" s="49" t="s">
        <v>65</v>
      </c>
    </row>
    <row r="40" spans="1:18" ht="46" x14ac:dyDescent="0.35">
      <c r="A40" s="24">
        <v>44409</v>
      </c>
      <c r="B40" s="24">
        <f>+A40+364</f>
        <v>44773</v>
      </c>
      <c r="C40" s="24">
        <v>35612</v>
      </c>
      <c r="D40" s="24">
        <v>46234</v>
      </c>
      <c r="E40" s="42" t="s">
        <v>236</v>
      </c>
      <c r="F40" s="59" t="s">
        <v>309</v>
      </c>
      <c r="G40" s="28"/>
      <c r="H40" s="66" t="s">
        <v>146</v>
      </c>
      <c r="I40" s="14" t="s">
        <v>15</v>
      </c>
      <c r="J40" s="62" t="s">
        <v>158</v>
      </c>
      <c r="K40" s="14">
        <v>0</v>
      </c>
      <c r="L40" s="14">
        <v>4</v>
      </c>
      <c r="M40" s="14">
        <v>0</v>
      </c>
      <c r="N40" s="17" t="s">
        <v>103</v>
      </c>
      <c r="O40" s="74" t="s">
        <v>212</v>
      </c>
      <c r="P40" s="32" t="s">
        <v>209</v>
      </c>
      <c r="Q40" s="12" t="s">
        <v>220</v>
      </c>
      <c r="R40" s="33" t="s">
        <v>221</v>
      </c>
    </row>
    <row r="41" spans="1:18" ht="34.25" customHeight="1" x14ac:dyDescent="0.35">
      <c r="A41" s="24">
        <v>44378</v>
      </c>
      <c r="B41" s="24">
        <f>+A41+364</f>
        <v>44742</v>
      </c>
      <c r="C41" s="24">
        <v>40442</v>
      </c>
      <c r="D41" s="24">
        <v>46142</v>
      </c>
      <c r="E41" s="42" t="s">
        <v>121</v>
      </c>
      <c r="F41" s="59" t="s">
        <v>309</v>
      </c>
      <c r="G41" s="23"/>
      <c r="H41" s="65" t="s">
        <v>135</v>
      </c>
      <c r="I41" s="14" t="s">
        <v>81</v>
      </c>
      <c r="J41" s="62" t="s">
        <v>82</v>
      </c>
      <c r="K41" s="13">
        <v>0</v>
      </c>
      <c r="L41" s="13">
        <v>6</v>
      </c>
      <c r="M41" s="13">
        <v>0</v>
      </c>
      <c r="N41" s="60" t="s">
        <v>99</v>
      </c>
      <c r="O41" s="72" t="s">
        <v>206</v>
      </c>
      <c r="P41" s="31" t="s">
        <v>218</v>
      </c>
      <c r="Q41" s="12" t="s">
        <v>223</v>
      </c>
      <c r="R41" s="33" t="s">
        <v>222</v>
      </c>
    </row>
    <row r="42" spans="1:18" ht="45.65" customHeight="1" x14ac:dyDescent="0.35">
      <c r="A42" s="24">
        <v>44682</v>
      </c>
      <c r="B42" s="24">
        <f>+A42+364</f>
        <v>45046</v>
      </c>
      <c r="C42" s="24">
        <v>37104</v>
      </c>
      <c r="D42" s="24">
        <v>46507</v>
      </c>
      <c r="E42" s="42" t="s">
        <v>121</v>
      </c>
      <c r="F42" s="59" t="s">
        <v>310</v>
      </c>
      <c r="G42" s="28"/>
      <c r="H42" s="66" t="s">
        <v>165</v>
      </c>
      <c r="I42" s="14" t="s">
        <v>29</v>
      </c>
      <c r="J42" s="62" t="s">
        <v>2</v>
      </c>
      <c r="K42" s="13">
        <v>0</v>
      </c>
      <c r="L42" s="13">
        <v>6</v>
      </c>
      <c r="M42" s="13">
        <v>0</v>
      </c>
      <c r="N42" s="68" t="s">
        <v>30</v>
      </c>
      <c r="O42" s="75" t="s">
        <v>193</v>
      </c>
      <c r="P42" s="68" t="s">
        <v>194</v>
      </c>
      <c r="Q42" s="11" t="s">
        <v>191</v>
      </c>
      <c r="R42" s="49" t="s">
        <v>192</v>
      </c>
    </row>
    <row r="43" spans="1:18" s="9" customFormat="1" ht="45.65" customHeight="1" x14ac:dyDescent="0.35">
      <c r="A43" s="24">
        <v>44593</v>
      </c>
      <c r="B43" s="24">
        <f>+A43+364</f>
        <v>44957</v>
      </c>
      <c r="C43" s="24">
        <v>44228</v>
      </c>
      <c r="D43" s="26">
        <v>46053</v>
      </c>
      <c r="E43" s="42" t="s">
        <v>121</v>
      </c>
      <c r="F43" s="61" t="s">
        <v>309</v>
      </c>
      <c r="G43" s="28"/>
      <c r="H43" s="66" t="s">
        <v>289</v>
      </c>
      <c r="I43" s="14" t="s">
        <v>290</v>
      </c>
      <c r="J43" s="62" t="s">
        <v>291</v>
      </c>
      <c r="K43" s="13">
        <v>1</v>
      </c>
      <c r="L43" s="13">
        <v>2</v>
      </c>
      <c r="M43" s="13">
        <v>0</v>
      </c>
      <c r="N43" s="14"/>
      <c r="O43" s="80"/>
      <c r="P43" s="14"/>
      <c r="Q43" s="27"/>
      <c r="R43" s="57"/>
    </row>
    <row r="44" spans="1:18" s="8" customFormat="1" ht="34.25" customHeight="1" x14ac:dyDescent="0.35">
      <c r="A44" s="24">
        <v>44378</v>
      </c>
      <c r="B44" s="24">
        <f>+A44+364</f>
        <v>44742</v>
      </c>
      <c r="C44" s="24">
        <v>43647</v>
      </c>
      <c r="D44" s="24">
        <v>45473</v>
      </c>
      <c r="E44" s="42" t="s">
        <v>12</v>
      </c>
      <c r="F44" s="61" t="s">
        <v>311</v>
      </c>
      <c r="G44" s="28"/>
      <c r="H44" s="66" t="s">
        <v>200</v>
      </c>
      <c r="I44" s="14" t="s">
        <v>258</v>
      </c>
      <c r="J44" s="62" t="s">
        <v>279</v>
      </c>
      <c r="K44" s="13">
        <v>0</v>
      </c>
      <c r="L44" s="13">
        <v>4</v>
      </c>
      <c r="M44" s="13">
        <v>0</v>
      </c>
      <c r="N44" s="60" t="s">
        <v>242</v>
      </c>
      <c r="O44" s="79"/>
      <c r="P44" s="68"/>
      <c r="Q44" s="19"/>
      <c r="R44" s="46"/>
    </row>
    <row r="45" spans="1:18" ht="57.5" customHeight="1" x14ac:dyDescent="0.35">
      <c r="A45" s="26">
        <v>44652</v>
      </c>
      <c r="B45" s="24">
        <f>+A45+364</f>
        <v>45016</v>
      </c>
      <c r="C45" s="24">
        <v>42480</v>
      </c>
      <c r="D45" s="24">
        <v>46112</v>
      </c>
      <c r="E45" s="42" t="s">
        <v>235</v>
      </c>
      <c r="F45" s="59" t="s">
        <v>309</v>
      </c>
      <c r="G45" s="23"/>
      <c r="H45" s="66" t="s">
        <v>305</v>
      </c>
      <c r="I45" s="5" t="s">
        <v>151</v>
      </c>
      <c r="J45" s="62" t="s">
        <v>308</v>
      </c>
      <c r="K45" s="13">
        <v>6</v>
      </c>
      <c r="L45" s="13">
        <v>2</v>
      </c>
      <c r="M45" s="13">
        <v>0</v>
      </c>
      <c r="N45" s="68" t="s">
        <v>267</v>
      </c>
      <c r="O45" s="75" t="s">
        <v>189</v>
      </c>
      <c r="P45" s="68"/>
      <c r="Q45" s="11"/>
      <c r="R45" s="47"/>
    </row>
    <row r="46" spans="1:18" ht="57.5" customHeight="1" x14ac:dyDescent="0.35">
      <c r="A46" s="24">
        <v>44743</v>
      </c>
      <c r="B46" s="24">
        <f>+A46+364</f>
        <v>45107</v>
      </c>
      <c r="C46" s="24">
        <v>38534</v>
      </c>
      <c r="D46" s="24">
        <v>45838</v>
      </c>
      <c r="E46" s="42" t="s">
        <v>12</v>
      </c>
      <c r="F46" s="59" t="s">
        <v>307</v>
      </c>
      <c r="G46" s="28"/>
      <c r="H46" s="66" t="s">
        <v>134</v>
      </c>
      <c r="I46" s="14" t="s">
        <v>76</v>
      </c>
      <c r="J46" s="62" t="s">
        <v>97</v>
      </c>
      <c r="K46" s="13">
        <v>0</v>
      </c>
      <c r="L46" s="13">
        <v>6</v>
      </c>
      <c r="M46" s="13">
        <v>0</v>
      </c>
      <c r="N46" s="68" t="s">
        <v>27</v>
      </c>
      <c r="O46" s="75" t="s">
        <v>77</v>
      </c>
      <c r="P46" s="68" t="s">
        <v>78</v>
      </c>
      <c r="Q46" s="11" t="s">
        <v>79</v>
      </c>
      <c r="R46" s="49" t="s">
        <v>80</v>
      </c>
    </row>
    <row r="47" spans="1:18" ht="57" customHeight="1" x14ac:dyDescent="0.35">
      <c r="A47" s="24">
        <v>44682</v>
      </c>
      <c r="B47" s="24">
        <f>+A47+364</f>
        <v>45046</v>
      </c>
      <c r="C47" s="24">
        <v>43952</v>
      </c>
      <c r="D47" s="24">
        <v>45777</v>
      </c>
      <c r="E47" s="35" t="s">
        <v>12</v>
      </c>
      <c r="F47" s="59" t="s">
        <v>307</v>
      </c>
      <c r="G47" s="28"/>
      <c r="H47" s="66" t="s">
        <v>283</v>
      </c>
      <c r="I47" s="14" t="s">
        <v>282</v>
      </c>
      <c r="J47" s="62" t="s">
        <v>281</v>
      </c>
      <c r="K47" s="13"/>
      <c r="L47" s="13">
        <v>6</v>
      </c>
      <c r="M47" s="13"/>
      <c r="N47" s="60"/>
      <c r="O47" s="75"/>
      <c r="P47" s="68"/>
      <c r="Q47" s="11"/>
      <c r="R47" s="49"/>
    </row>
    <row r="48" spans="1:18" s="9" customFormat="1" ht="46" customHeight="1" x14ac:dyDescent="0.35">
      <c r="A48" s="24">
        <v>44743</v>
      </c>
      <c r="B48" s="24">
        <f>+A48+364</f>
        <v>45107</v>
      </c>
      <c r="C48" s="24">
        <v>27576</v>
      </c>
      <c r="D48" s="24">
        <v>45473</v>
      </c>
      <c r="E48" s="42" t="s">
        <v>12</v>
      </c>
      <c r="F48" s="59" t="s">
        <v>311</v>
      </c>
      <c r="G48" s="23"/>
      <c r="H48" s="66" t="s">
        <v>136</v>
      </c>
      <c r="I48" s="14" t="s">
        <v>66</v>
      </c>
      <c r="J48" s="62" t="s">
        <v>67</v>
      </c>
      <c r="K48" s="21">
        <v>0</v>
      </c>
      <c r="L48" s="21">
        <v>6</v>
      </c>
      <c r="M48" s="13">
        <v>2</v>
      </c>
      <c r="N48" s="58" t="s">
        <v>101</v>
      </c>
      <c r="O48" s="75" t="s">
        <v>213</v>
      </c>
      <c r="P48" s="30" t="s">
        <v>219</v>
      </c>
      <c r="Q48" s="12" t="s">
        <v>225</v>
      </c>
      <c r="R48" s="33" t="s">
        <v>224</v>
      </c>
    </row>
    <row r="49" spans="1:19" s="4" customFormat="1" ht="45.65" customHeight="1" x14ac:dyDescent="0.35">
      <c r="A49" s="24">
        <v>44743</v>
      </c>
      <c r="B49" s="24">
        <f>+A49+364</f>
        <v>45107</v>
      </c>
      <c r="C49" s="24">
        <v>32416</v>
      </c>
      <c r="D49" s="24">
        <v>45107</v>
      </c>
      <c r="E49" s="71" t="s">
        <v>306</v>
      </c>
      <c r="F49" s="59" t="s">
        <v>312</v>
      </c>
      <c r="G49" s="23" t="s">
        <v>292</v>
      </c>
      <c r="H49" s="65" t="s">
        <v>161</v>
      </c>
      <c r="I49" s="13" t="s">
        <v>56</v>
      </c>
      <c r="J49" s="62" t="s">
        <v>278</v>
      </c>
      <c r="K49" s="13">
        <v>10</v>
      </c>
      <c r="L49" s="13">
        <v>0</v>
      </c>
      <c r="M49" s="13">
        <v>0</v>
      </c>
      <c r="N49" s="68" t="s">
        <v>150</v>
      </c>
      <c r="O49" s="73" t="s">
        <v>195</v>
      </c>
      <c r="P49" s="60" t="s">
        <v>197</v>
      </c>
      <c r="Q49" s="11" t="s">
        <v>198</v>
      </c>
      <c r="R49" s="49" t="s">
        <v>196</v>
      </c>
      <c r="S49" s="49"/>
    </row>
    <row r="50" spans="1:19" ht="34.5" customHeight="1" x14ac:dyDescent="0.35">
      <c r="A50" s="24">
        <v>44440</v>
      </c>
      <c r="B50" s="24">
        <v>45169</v>
      </c>
      <c r="C50" s="24">
        <v>42979</v>
      </c>
      <c r="D50" s="24">
        <v>46630</v>
      </c>
      <c r="E50" s="26" t="s">
        <v>12</v>
      </c>
      <c r="F50" s="59" t="s">
        <v>313</v>
      </c>
      <c r="G50" s="28">
        <v>44682</v>
      </c>
      <c r="H50" s="66" t="s">
        <v>167</v>
      </c>
      <c r="I50" s="14" t="s">
        <v>90</v>
      </c>
      <c r="J50" s="62" t="s">
        <v>89</v>
      </c>
      <c r="K50" s="13">
        <v>2</v>
      </c>
      <c r="L50" s="13">
        <v>1</v>
      </c>
      <c r="M50" s="13">
        <v>0</v>
      </c>
      <c r="N50" s="13"/>
      <c r="O50" s="73" t="s">
        <v>315</v>
      </c>
      <c r="P50" s="68" t="s">
        <v>120</v>
      </c>
      <c r="Q50" s="29" t="s">
        <v>316</v>
      </c>
      <c r="R50" s="81"/>
    </row>
    <row r="51" spans="1:19" x14ac:dyDescent="0.35">
      <c r="K51" s="1">
        <f>SUBTOTAL(9,K5:K49)</f>
        <v>151</v>
      </c>
      <c r="L51" s="1">
        <f>SUBTOTAL(9,L5:L49)</f>
        <v>119</v>
      </c>
      <c r="M51" s="1">
        <f>SUBTOTAL(9,M5:M49)</f>
        <v>76</v>
      </c>
    </row>
    <row r="53" spans="1:19" x14ac:dyDescent="0.35">
      <c r="B53" s="51"/>
      <c r="C53" s="52"/>
      <c r="D53" s="51"/>
    </row>
  </sheetData>
  <autoFilter ref="A2:R50" xr:uid="{00000000-0009-0000-0000-000000000000}">
    <sortState xmlns:xlrd2="http://schemas.microsoft.com/office/spreadsheetml/2017/richdata2" ref="A3:R50">
      <sortCondition ref="J2:J50"/>
    </sortState>
  </autoFilter>
  <phoneticPr fontId="43" type="noConversion"/>
  <hyperlinks>
    <hyperlink ref="R4" r:id="rId1" display="kristen.porter@yale.edu_x000a_" xr:uid="{00000000-0004-0000-0000-000000000000}"/>
  </hyperlinks>
  <printOptions horizontalCentered="1"/>
  <pageMargins left="0.2" right="0.2" top="0.24" bottom="0.37" header="0.17" footer="0.19"/>
  <pageSetup paperSize="5" scale="53" fitToHeight="3" orientation="landscape" r:id="rId2"/>
  <headerFooter>
    <oddFooter>&amp;L&amp;D &amp;T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ITGs</vt:lpstr>
      <vt:lpstr>ITGs!Print_Titles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Joyce, Eileen</dc:creator>
  <cp:lastModifiedBy>Joyce, Eileen</cp:lastModifiedBy>
  <cp:lastPrinted>2020-03-11T20:08:33Z</cp:lastPrinted>
  <dcterms:created xsi:type="dcterms:W3CDTF">2011-03-21T15:55:58Z</dcterms:created>
  <dcterms:modified xsi:type="dcterms:W3CDTF">2022-06-27T23:48:03Z</dcterms:modified>
</cp:coreProperties>
</file>